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19 -20 " sheetId="1" r:id="rId1"/>
    <sheet name="Sheet1" sheetId="2" r:id="rId2"/>
  </sheets>
  <definedNames>
    <definedName name="_xlnm.Print_Area" localSheetId="0">'19 -20 '!$A$1:$M$101</definedName>
    <definedName name="_xlnm.Print_Titles" localSheetId="0">'19 -20 '!$3:$5</definedName>
  </definedNames>
  <calcPr fullCalcOnLoad="1"/>
</workbook>
</file>

<file path=xl/sharedStrings.xml><?xml version="1.0" encoding="utf-8"?>
<sst xmlns="http://schemas.openxmlformats.org/spreadsheetml/2006/main" count="171" uniqueCount="153">
  <si>
    <t>TOTALS:</t>
  </si>
  <si>
    <t>Cabinet Member for Social Services</t>
  </si>
  <si>
    <t>Leader of Largest Opposition Group</t>
  </si>
  <si>
    <t xml:space="preserve"> </t>
  </si>
  <si>
    <t>POST HELD FOR SPECIAL RESPONSIBILITY ALLOWANCE OR CIVIC ALLOWANCE   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SWYDD AR GYFER ARBENNIG CYFRIFOLDEB LWFANS NEU LWFANS CIVIC</t>
  </si>
  <si>
    <t>BASIC ALLOWANCE / LWFANS SYLFAENOL</t>
  </si>
  <si>
    <t>COUNCILLOR NAME / ENW'R CYGHORYDD</t>
  </si>
  <si>
    <t>TRAVEL ALLOWANCE / COSTAU TEITHIO</t>
  </si>
  <si>
    <t>SUBSISTENCE ALLOWANCE / COSTAU CYNHALIAETH</t>
  </si>
  <si>
    <t>TOTAL / CYFANSWM</t>
  </si>
  <si>
    <t>CARE ALLOWANCE / GOFAL
LWFANS</t>
  </si>
  <si>
    <t>SPECIAL RESPONSBILITY ALLOWANCE &amp; CIVIC ALLOWANCE /  ARBENNIG
CYFRIFOLDEB LWFANS &amp; CIVIC LWFANS</t>
  </si>
  <si>
    <t>PAYMENT FROM OTHER PUBLIC BODIES / TALU GAN CYRFF CYHOEDDUS ERAILL</t>
  </si>
  <si>
    <t>NAME OF PUBLIC BODY / ENW'R CORFF CYHOEDDUS</t>
  </si>
  <si>
    <t>AMOUNT PAID / SWM A DELIR</t>
  </si>
  <si>
    <t>TOWN &amp; COMMUNITY COUNCIL ALLOWANCE / LWFANS CYNGOR TREF A CHYMUNED</t>
  </si>
  <si>
    <t>PENSION CONTRIBUTIONS / CYFRANIADAU PENSIWN</t>
  </si>
  <si>
    <t>ALLPORT, M.</t>
  </si>
  <si>
    <t xml:space="preserve">ATTRIDGE, J. B. </t>
  </si>
  <si>
    <t>AXWORTHY, J.</t>
  </si>
  <si>
    <t>BANKS, G.</t>
  </si>
  <si>
    <t>BATEMAN, G. H.</t>
  </si>
  <si>
    <t xml:space="preserve">BATEMAN, M. </t>
  </si>
  <si>
    <t>BIBBY, S.</t>
  </si>
  <si>
    <t>BITHELL, R. C.</t>
  </si>
  <si>
    <t>BRAUN, S.</t>
  </si>
  <si>
    <t xml:space="preserve">BROWN, H. </t>
  </si>
  <si>
    <t xml:space="preserve">BUTLER, D. </t>
  </si>
  <si>
    <t>CARVER, C.</t>
  </si>
  <si>
    <t xml:space="preserve">COLLETT, G. </t>
  </si>
  <si>
    <t>CONNAH, R.</t>
  </si>
  <si>
    <t>COX, D.</t>
  </si>
  <si>
    <t>CUNNINGHAM, P.</t>
  </si>
  <si>
    <t>DAVIES, J.</t>
  </si>
  <si>
    <t>DAVIES-COOKE, A. J.</t>
  </si>
  <si>
    <t>DOLPHIN, C. J.</t>
  </si>
  <si>
    <t xml:space="preserve">DOLPHIN, R. </t>
  </si>
  <si>
    <t xml:space="preserve">DUNBAR, A. I. </t>
  </si>
  <si>
    <t xml:space="preserve">DUNBOBBIN, A. </t>
  </si>
  <si>
    <t>EASTWOOD, S.</t>
  </si>
  <si>
    <t>ELLIS, C. A.</t>
  </si>
  <si>
    <t>EVANS, D.</t>
  </si>
  <si>
    <t>GAY, V.</t>
  </si>
  <si>
    <t>HARDCASTLE, G.</t>
  </si>
  <si>
    <t>HEALEY, D.</t>
  </si>
  <si>
    <t xml:space="preserve">HEALEY, G. </t>
  </si>
  <si>
    <t>HEESOM, P.</t>
  </si>
  <si>
    <t xml:space="preserve">HINDS, C. </t>
  </si>
  <si>
    <t>HUGHES, D.</t>
  </si>
  <si>
    <t>HUGHES, K.</t>
  </si>
  <si>
    <t>HUTCHINSON, H. D.</t>
  </si>
  <si>
    <t>JOHNSON, J.</t>
  </si>
  <si>
    <t>JOHNSON, P.</t>
  </si>
  <si>
    <t>JOHNSON, R.</t>
  </si>
  <si>
    <t>JONES, C. M.</t>
  </si>
  <si>
    <t>JONES, J. T.</t>
  </si>
  <si>
    <t>JONES, R.</t>
  </si>
  <si>
    <t>LEGG, C.</t>
  </si>
  <si>
    <t>LLOYD, R. B.</t>
  </si>
  <si>
    <t xml:space="preserve">LLOYD, T. R. </t>
  </si>
  <si>
    <t>LOWE. M.</t>
  </si>
  <si>
    <t>MACKIE, D. I.</t>
  </si>
  <si>
    <t>MCGUILL, H. J.</t>
  </si>
  <si>
    <t>MULLIN, W.</t>
  </si>
  <si>
    <t xml:space="preserve">PALMER, E. </t>
  </si>
  <si>
    <t>PEERS, M. J.</t>
  </si>
  <si>
    <t>PERFECT, P. V.</t>
  </si>
  <si>
    <t>PERFECT, V. M.</t>
  </si>
  <si>
    <t xml:space="preserve">PHILLIPS, N. </t>
  </si>
  <si>
    <t>ROBERTS, I. B.</t>
  </si>
  <si>
    <t>DAVIES, Ronald</t>
  </si>
  <si>
    <t>DAVIES, Robert</t>
  </si>
  <si>
    <t>SHARPS, L. A.</t>
  </si>
  <si>
    <t>SHOTTON, A. P.</t>
  </si>
  <si>
    <t>SHOTTON, W. P.</t>
  </si>
  <si>
    <t>SMALL, R.</t>
  </si>
  <si>
    <t>SMITH. I.</t>
  </si>
  <si>
    <t>THOMAS, C. A.</t>
  </si>
  <si>
    <t xml:space="preserve">THOMAS, W. O. </t>
  </si>
  <si>
    <t>WHITE, M.</t>
  </si>
  <si>
    <t>WILLIAMS, A.</t>
  </si>
  <si>
    <t>WILLIAMS, D. T. M.</t>
  </si>
  <si>
    <t>WISINGER, D. E.</t>
  </si>
  <si>
    <t>WOOLLEY, A.</t>
  </si>
  <si>
    <t>Cabinet Member for Corporate Management &amp; Assets</t>
  </si>
  <si>
    <t>North Wales Fire Authority</t>
  </si>
  <si>
    <t>APSE</t>
  </si>
  <si>
    <t>North Wales Police &amp; Crime Panel</t>
  </si>
  <si>
    <t>Chair of Corporate Resources Overview &amp; Scrutiny Committee</t>
  </si>
  <si>
    <t>Chair of Community &amp; Enterprise Overview &amp; Scrutiny Committee</t>
  </si>
  <si>
    <t>Chair of Organisational Change Overview &amp; Scrutiny Committee</t>
  </si>
  <si>
    <t>Chair of Education &amp; Youth Overview &amp; Scrutiny Committee</t>
  </si>
  <si>
    <t>Chair of Licensing Committee</t>
  </si>
  <si>
    <t>Chair of Planning Committee</t>
  </si>
  <si>
    <t>Cabinet Member for Planning &amp; Public Protection</t>
  </si>
  <si>
    <t>Cabinet Member for Economic Development</t>
  </si>
  <si>
    <t>The co-optees' allowance is paid on the basis of the meetings which have been attended / lwfans aelodau cyfetholedig yn cael ei dalu ar sail y cyfarfodydd a fynychwyd</t>
  </si>
  <si>
    <t>COMMITTEE / PWYLLGOR</t>
  </si>
  <si>
    <t>ALLOWANCE / LWFANS</t>
  </si>
  <si>
    <t>TRAVELLING / SUBSISTENCE ALLOWANCE / TEITHIO / LWFANS CYNHALIAETH</t>
  </si>
  <si>
    <t>TOTAL ALLOWANCE PAID / CYFANSWM LWFANS A DELIR</t>
  </si>
  <si>
    <t>DEWEY</t>
  </si>
  <si>
    <t>ROBERT</t>
  </si>
  <si>
    <t>Standards</t>
  </si>
  <si>
    <t>MOLYNEUX</t>
  </si>
  <si>
    <t>KENNETH</t>
  </si>
  <si>
    <t>HUGHES</t>
  </si>
  <si>
    <t>EARLAM</t>
  </si>
  <si>
    <t>PHILLIPA</t>
  </si>
  <si>
    <t>DUGGAN-KEEN</t>
  </si>
  <si>
    <t>JONATHAN</t>
  </si>
  <si>
    <t>JULIA</t>
  </si>
  <si>
    <t>BARTLETT</t>
  </si>
  <si>
    <t>LYNN</t>
  </si>
  <si>
    <t>Education &amp; Youth</t>
  </si>
  <si>
    <t>HYTCH</t>
  </si>
  <si>
    <t>DAVID</t>
  </si>
  <si>
    <t>ELLIS</t>
  </si>
  <si>
    <t>SALLY</t>
  </si>
  <si>
    <t>Audit</t>
  </si>
  <si>
    <t>TOTALS</t>
  </si>
  <si>
    <r>
      <t xml:space="preserve">Note:  </t>
    </r>
    <r>
      <rPr>
        <sz val="9"/>
        <rFont val="Arial"/>
        <family val="2"/>
      </rPr>
      <t>Co-opted members are not eligible for Basic and Special Responsibility Allowance and none have claimed for Care Allowance</t>
    </r>
  </si>
  <si>
    <r>
      <rPr>
        <b/>
        <sz val="9"/>
        <rFont val="Arial"/>
        <family val="2"/>
      </rPr>
      <t xml:space="preserve">Noder:  </t>
    </r>
    <r>
      <rPr>
        <sz val="9"/>
        <rFont val="Arial"/>
        <family val="2"/>
      </rPr>
      <t>Nid yw aelodau cyfetholedig yn gymwys i gael Lwfans Sylfaenol a Chyfrifoldeb Arbennig ac nid oes yr un wedi hawlio am Lwfans Gofal</t>
    </r>
  </si>
  <si>
    <t>FLINTSHIRE COUNTY COUNCIL - MEMBERS ALLOWANCES 2019/2020  /  CYNGOR SIR Y FFLINT - LWFANSAU AELODAU 2019/2020</t>
  </si>
  <si>
    <t>Vice - Chair of Council 2018/19 &amp; Chair of Council 2019/20</t>
  </si>
  <si>
    <t>Vice Chair of Council 2019/20</t>
  </si>
  <si>
    <t>ROBERTS, T            (Elected 12/12/2019)</t>
  </si>
  <si>
    <t>RUSH, K                  (Elected 24/10/2019)</t>
  </si>
  <si>
    <t>HOLGATE, A.          (Resigned 31/10/2019)</t>
  </si>
  <si>
    <t xml:space="preserve">REECE, M. A.         (Resigned 31.08.19)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</si>
  <si>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RAINFORD</t>
  </si>
  <si>
    <t>ALLAN</t>
  </si>
  <si>
    <t>MORGAN</t>
  </si>
  <si>
    <t>MARK</t>
  </si>
  <si>
    <t xml:space="preserve">                        </t>
  </si>
  <si>
    <t>Cabinet Member of Finance (from 7.5.19)</t>
  </si>
  <si>
    <t>Acting Chair of the Clwyd Pension Fund Committee (from 29.01.20)</t>
  </si>
  <si>
    <t>Chair of Audit Committee (until 5.6.19)</t>
  </si>
  <si>
    <t>Chair of Audit Committee (from 5.6.19)</t>
  </si>
  <si>
    <t>Chair of Social &amp; Health Care Overview &amp; Scrutiny Committee (from 7.5.19)</t>
  </si>
  <si>
    <t>Chair of Social &amp; Health Care Overview &amp; Scrutiny Committee (until 7.5.19)</t>
  </si>
  <si>
    <t>Chair of Environment Overview &amp; Scrutiny Committee (from 7.5.19)</t>
  </si>
  <si>
    <t>Chair of Environment Overview &amp; Scrutiny Committee (until 7.5.19)</t>
  </si>
  <si>
    <t xml:space="preserve">Leader of the Council (from 9.4.19) &amp; Cabinet Member for Education </t>
  </si>
  <si>
    <t>Deputy Leader (from 9.4.19) &amp; Cabinet Member for Streetscene &amp; Countryside</t>
  </si>
  <si>
    <t>Chairman of Council 2018/19</t>
  </si>
  <si>
    <t xml:space="preserve">Leader of Council  (until 3.4.19), Cabinet Member for Finance (until 3.4.19) &amp; Chair of Clwyd Pension Fund Committee (from 7.5.19 until 29.1.20)  </t>
  </si>
  <si>
    <t>CO-OPTED MEMBER NAME /                         ENW AELOG CYFETHOLEDIG</t>
  </si>
  <si>
    <t>REGISTER OF ALLOWANCE PAID TO  CO-OPTED MEMBERS IN 2019/2020 / COFRESTR O LWFANS DELIR I AELODAU CYFETHOLEDIG YN 2019/2020</t>
  </si>
  <si>
    <t xml:space="preserve">HUGHES, R. </t>
  </si>
  <si>
    <t>STARK</t>
  </si>
  <si>
    <t>REBECCA</t>
  </si>
  <si>
    <t xml:space="preserve">Chair of Pension Fund (until 7.5.19) Cabinet Member of Housing (from 7.5.19) 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</si>
</sst>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£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0_ ;[Red]\-#,##0.00\ "/>
    <numFmt numFmtId="177" formatCode="[$-809]dd\ mmmm\ yyyy"/>
    <numFmt numFmtId="178" formatCode="&quot;£&quot;#,##0.00;[Red]&quot;£&quot;#,##0.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indexed="22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 horizontal="right"/>
    </xf>
    <xf numFmtId="0" fontId="4" fillId="0" borderId="10" xfId="0" applyFont="1" applyBorder="1" applyAlignment="1">
      <alignment/>
    </xf>
    <xf numFmtId="8" fontId="3" fillId="0" borderId="10" xfId="0" applyNumberFormat="1" applyFont="1" applyBorder="1" applyAlignment="1">
      <alignment horizontal="right" vertical="top" wrapText="1"/>
    </xf>
    <xf numFmtId="8" fontId="3" fillId="0" borderId="10" xfId="0" applyNumberFormat="1" applyFont="1" applyBorder="1" applyAlignment="1">
      <alignment horizontal="right" vertical="top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vertical="top"/>
    </xf>
    <xf numFmtId="0" fontId="5" fillId="1" borderId="11" xfId="0" applyFont="1" applyFill="1" applyBorder="1" applyAlignment="1">
      <alignment horizontal="center"/>
    </xf>
    <xf numFmtId="0" fontId="5" fillId="1" borderId="12" xfId="0" applyFont="1" applyFill="1" applyBorder="1" applyAlignment="1">
      <alignment horizontal="center"/>
    </xf>
    <xf numFmtId="8" fontId="0" fillId="0" borderId="0" xfId="0" applyNumberFormat="1" applyAlignment="1">
      <alignment/>
    </xf>
    <xf numFmtId="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8" fontId="3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wrapText="1"/>
    </xf>
    <xf numFmtId="8" fontId="3" fillId="0" borderId="10" xfId="0" applyNumberFormat="1" applyFont="1" applyBorder="1" applyAlignment="1">
      <alignment horizontal="left" wrapText="1"/>
    </xf>
    <xf numFmtId="8" fontId="3" fillId="0" borderId="10" xfId="0" applyNumberFormat="1" applyFont="1" applyBorder="1" applyAlignment="1">
      <alignment horizontal="left" vertical="top" wrapText="1"/>
    </xf>
    <xf numFmtId="8" fontId="3" fillId="0" borderId="10" xfId="0" applyNumberFormat="1" applyFont="1" applyBorder="1" applyAlignment="1">
      <alignment horizontal="left" vertical="top" wrapText="1"/>
    </xf>
    <xf numFmtId="8" fontId="4" fillId="0" borderId="10" xfId="0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0" fontId="5" fillId="1" borderId="12" xfId="0" applyFont="1" applyFill="1" applyBorder="1" applyAlignment="1">
      <alignment horizontal="center" vertical="top" wrapText="1"/>
    </xf>
    <xf numFmtId="8" fontId="3" fillId="0" borderId="0" xfId="0" applyNumberFormat="1" applyFont="1" applyBorder="1" applyAlignment="1">
      <alignment horizontal="right" vertical="top"/>
    </xf>
    <xf numFmtId="8" fontId="4" fillId="0" borderId="0" xfId="0" applyNumberFormat="1" applyFont="1" applyBorder="1" applyAlignment="1">
      <alignment horizontal="right" vertical="top"/>
    </xf>
    <xf numFmtId="8" fontId="5" fillId="0" borderId="0" xfId="0" applyNumberFormat="1" applyFont="1" applyBorder="1" applyAlignment="1">
      <alignment horizontal="right" vertical="top"/>
    </xf>
    <xf numFmtId="0" fontId="5" fillId="1" borderId="1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8" fontId="4" fillId="0" borderId="10" xfId="0" applyNumberFormat="1" applyFont="1" applyBorder="1" applyAlignment="1">
      <alignment horizontal="left" wrapText="1"/>
    </xf>
    <xf numFmtId="8" fontId="4" fillId="0" borderId="10" xfId="0" applyNumberFormat="1" applyFont="1" applyBorder="1" applyAlignment="1">
      <alignment horizontal="left" vertical="top" wrapText="1"/>
    </xf>
    <xf numFmtId="0" fontId="5" fillId="0" borderId="14" xfId="0" applyFont="1" applyBorder="1" applyAlignment="1">
      <alignment horizontal="center"/>
    </xf>
    <xf numFmtId="8" fontId="5" fillId="0" borderId="15" xfId="0" applyNumberFormat="1" applyFont="1" applyBorder="1" applyAlignment="1">
      <alignment horizontal="right" vertical="top"/>
    </xf>
    <xf numFmtId="8" fontId="5" fillId="0" borderId="15" xfId="0" applyNumberFormat="1" applyFont="1" applyBorder="1" applyAlignment="1">
      <alignment horizontal="left" wrapText="1"/>
    </xf>
    <xf numFmtId="8" fontId="5" fillId="0" borderId="15" xfId="0" applyNumberFormat="1" applyFont="1" applyBorder="1" applyAlignment="1">
      <alignment horizontal="right"/>
    </xf>
    <xf numFmtId="8" fontId="5" fillId="0" borderId="16" xfId="0" applyNumberFormat="1" applyFont="1" applyBorder="1" applyAlignment="1">
      <alignment horizontal="right" vertical="top"/>
    </xf>
    <xf numFmtId="0" fontId="0" fillId="0" borderId="10" xfId="0" applyBorder="1" applyAlignment="1">
      <alignment horizontal="left" wrapText="1"/>
    </xf>
    <xf numFmtId="8" fontId="3" fillId="0" borderId="11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/>
    </xf>
    <xf numFmtId="8" fontId="4" fillId="0" borderId="10" xfId="0" applyNumberFormat="1" applyFont="1" applyBorder="1" applyAlignment="1">
      <alignment/>
    </xf>
    <xf numFmtId="8" fontId="4" fillId="0" borderId="18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Fill="1" applyBorder="1" applyAlignment="1">
      <alignment/>
    </xf>
    <xf numFmtId="8" fontId="4" fillId="0" borderId="13" xfId="0" applyNumberFormat="1" applyFont="1" applyBorder="1" applyAlignment="1">
      <alignment/>
    </xf>
    <xf numFmtId="0" fontId="5" fillId="34" borderId="19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8" fontId="5" fillId="35" borderId="15" xfId="0" applyNumberFormat="1" applyFont="1" applyFill="1" applyBorder="1" applyAlignment="1">
      <alignment/>
    </xf>
    <xf numFmtId="8" fontId="5" fillId="35" borderId="16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8" fontId="5" fillId="0" borderId="0" xfId="0" applyNumberFormat="1" applyFont="1" applyBorder="1" applyAlignment="1">
      <alignment horizontal="left" wrapText="1"/>
    </xf>
    <xf numFmtId="8" fontId="5" fillId="0" borderId="0" xfId="0" applyNumberFormat="1" applyFont="1" applyBorder="1" applyAlignment="1">
      <alignment horizontal="right"/>
    </xf>
    <xf numFmtId="8" fontId="46" fillId="0" borderId="10" xfId="0" applyNumberFormat="1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vertical="top" wrapText="1"/>
    </xf>
    <xf numFmtId="8" fontId="3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 wrapText="1"/>
    </xf>
    <xf numFmtId="0" fontId="4" fillId="0" borderId="20" xfId="0" applyFont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8" fontId="4" fillId="0" borderId="10" xfId="0" applyNumberFormat="1" applyFont="1" applyBorder="1" applyAlignment="1">
      <alignment vertical="top" wrapText="1"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/>
    </xf>
    <xf numFmtId="8" fontId="4" fillId="0" borderId="10" xfId="0" applyNumberFormat="1" applyFont="1" applyBorder="1" applyAlignment="1">
      <alignment horizontal="right" vertical="top"/>
    </xf>
    <xf numFmtId="8" fontId="4" fillId="0" borderId="10" xfId="0" applyNumberFormat="1" applyFont="1" applyBorder="1" applyAlignment="1">
      <alignment horizontal="left" vertical="top"/>
    </xf>
    <xf numFmtId="0" fontId="5" fillId="1" borderId="13" xfId="0" applyFont="1" applyFill="1" applyBorder="1" applyAlignment="1">
      <alignment horizontal="center" vertical="top" wrapText="1"/>
    </xf>
    <xf numFmtId="0" fontId="5" fillId="1" borderId="11" xfId="0" applyFont="1" applyFill="1" applyBorder="1" applyAlignment="1">
      <alignment horizontal="center" vertical="top" wrapText="1"/>
    </xf>
    <xf numFmtId="0" fontId="5" fillId="1" borderId="12" xfId="0" applyFont="1" applyFill="1" applyBorder="1" applyAlignment="1">
      <alignment horizontal="center" vertical="top" wrapText="1"/>
    </xf>
    <xf numFmtId="0" fontId="5" fillId="1" borderId="11" xfId="0" applyFont="1" applyFill="1" applyBorder="1" applyAlignment="1">
      <alignment horizontal="center" vertical="top" wrapText="1"/>
    </xf>
    <xf numFmtId="0" fontId="5" fillId="1" borderId="12" xfId="0" applyFont="1" applyFill="1" applyBorder="1" applyAlignment="1">
      <alignment horizontal="center" vertical="top" wrapText="1"/>
    </xf>
    <xf numFmtId="0" fontId="5" fillId="1" borderId="11" xfId="0" applyFont="1" applyFill="1" applyBorder="1" applyAlignment="1">
      <alignment horizontal="center" vertical="top"/>
    </xf>
    <xf numFmtId="0" fontId="5" fillId="33" borderId="22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5" fillId="1" borderId="11" xfId="0" applyFont="1" applyFill="1" applyBorder="1" applyAlignment="1">
      <alignment horizontal="center" vertical="top"/>
    </xf>
    <xf numFmtId="0" fontId="5" fillId="1" borderId="12" xfId="0" applyFont="1" applyFill="1" applyBorder="1" applyAlignment="1">
      <alignment horizontal="center" vertical="top"/>
    </xf>
    <xf numFmtId="0" fontId="46" fillId="0" borderId="0" xfId="0" applyFont="1" applyFill="1" applyBorder="1" applyAlignment="1">
      <alignment vertical="top"/>
    </xf>
    <xf numFmtId="0" fontId="5" fillId="1" borderId="10" xfId="0" applyFont="1" applyFill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workbookViewId="0" topLeftCell="A34">
      <selection activeCell="C42" sqref="C41:C42"/>
    </sheetView>
  </sheetViews>
  <sheetFormatPr defaultColWidth="9.140625" defaultRowHeight="12.75"/>
  <cols>
    <col min="1" max="1" width="19.7109375" style="0" customWidth="1"/>
    <col min="2" max="2" width="14.00390625" style="14" customWidth="1"/>
    <col min="3" max="3" width="36.7109375" style="15" customWidth="1"/>
    <col min="4" max="4" width="17.7109375" style="0" customWidth="1"/>
    <col min="5" max="6" width="13.00390625" style="0" customWidth="1"/>
    <col min="7" max="7" width="13.57421875" style="0" customWidth="1"/>
    <col min="8" max="8" width="16.00390625" style="0" customWidth="1"/>
    <col min="9" max="9" width="15.00390625" style="0" customWidth="1"/>
    <col min="10" max="10" width="13.57421875" style="0" customWidth="1"/>
    <col min="11" max="11" width="17.140625" style="0" customWidth="1"/>
    <col min="12" max="13" width="16.140625" style="0" customWidth="1"/>
    <col min="14" max="16" width="13.7109375" style="0" customWidth="1"/>
  </cols>
  <sheetData>
    <row r="1" spans="1:10" ht="15">
      <c r="A1" s="58" t="s">
        <v>123</v>
      </c>
      <c r="B1" s="59"/>
      <c r="C1" s="60"/>
      <c r="D1" s="61"/>
      <c r="E1" s="20"/>
      <c r="F1" s="20"/>
      <c r="G1" s="20"/>
      <c r="H1" s="20"/>
      <c r="I1" s="20"/>
      <c r="J1" s="28"/>
    </row>
    <row r="3" spans="1:13" ht="24">
      <c r="A3" s="79" t="s">
        <v>6</v>
      </c>
      <c r="B3" s="79" t="s">
        <v>5</v>
      </c>
      <c r="C3" s="79" t="s">
        <v>4</v>
      </c>
      <c r="D3" s="79" t="s">
        <v>11</v>
      </c>
      <c r="E3" s="79" t="s">
        <v>10</v>
      </c>
      <c r="F3" s="79" t="s">
        <v>7</v>
      </c>
      <c r="G3" s="79" t="s">
        <v>8</v>
      </c>
      <c r="H3" s="25" t="s">
        <v>9</v>
      </c>
      <c r="I3" s="79" t="s">
        <v>16</v>
      </c>
      <c r="J3" s="91" t="s">
        <v>12</v>
      </c>
      <c r="K3" s="91"/>
      <c r="L3" s="79" t="s">
        <v>15</v>
      </c>
      <c r="M3" s="26"/>
    </row>
    <row r="4" spans="1:13" ht="36" customHeight="1">
      <c r="A4" s="82"/>
      <c r="B4" s="80"/>
      <c r="C4" s="82"/>
      <c r="D4" s="88"/>
      <c r="E4" s="84"/>
      <c r="F4" s="80"/>
      <c r="G4" s="80"/>
      <c r="H4" s="8"/>
      <c r="I4" s="82"/>
      <c r="J4" s="91"/>
      <c r="K4" s="91"/>
      <c r="L4" s="80"/>
      <c r="M4" s="26"/>
    </row>
    <row r="5" spans="1:13" ht="51" customHeight="1">
      <c r="A5" s="83"/>
      <c r="B5" s="81"/>
      <c r="C5" s="83"/>
      <c r="D5" s="89"/>
      <c r="E5" s="9"/>
      <c r="F5" s="81"/>
      <c r="G5" s="81"/>
      <c r="H5" s="9"/>
      <c r="I5" s="83"/>
      <c r="J5" s="21" t="s">
        <v>13</v>
      </c>
      <c r="K5" s="21" t="s">
        <v>14</v>
      </c>
      <c r="L5" s="81"/>
      <c r="M5" s="27"/>
    </row>
    <row r="6" spans="1:15" ht="12" customHeight="1">
      <c r="A6" s="3" t="s">
        <v>17</v>
      </c>
      <c r="B6" s="5">
        <v>13868.04</v>
      </c>
      <c r="C6" s="18" t="s">
        <v>3</v>
      </c>
      <c r="D6" s="5">
        <v>0</v>
      </c>
      <c r="E6" s="5">
        <v>0</v>
      </c>
      <c r="F6" s="5">
        <v>0</v>
      </c>
      <c r="G6" s="5">
        <v>0</v>
      </c>
      <c r="H6" s="5">
        <f aca="true" t="shared" si="0" ref="H6:H37">SUM(B6:G6)</f>
        <v>13868.04</v>
      </c>
      <c r="I6" s="5">
        <v>3827.52</v>
      </c>
      <c r="J6" s="5"/>
      <c r="K6" s="5"/>
      <c r="L6" s="5">
        <v>150</v>
      </c>
      <c r="M6" s="22"/>
      <c r="N6" s="1"/>
      <c r="O6" s="1"/>
    </row>
    <row r="7" spans="1:15" ht="12.75">
      <c r="A7" s="7" t="s">
        <v>18</v>
      </c>
      <c r="B7" s="5">
        <v>13600.08</v>
      </c>
      <c r="C7" s="65" t="s">
        <v>134</v>
      </c>
      <c r="D7" s="4">
        <v>0</v>
      </c>
      <c r="E7" s="4">
        <v>0</v>
      </c>
      <c r="F7" s="5">
        <v>0</v>
      </c>
      <c r="G7" s="5">
        <v>0</v>
      </c>
      <c r="H7" s="5">
        <f t="shared" si="0"/>
        <v>13600.08</v>
      </c>
      <c r="I7" s="5">
        <v>3753.6</v>
      </c>
      <c r="J7" s="5"/>
      <c r="K7" s="5"/>
      <c r="L7" s="4">
        <v>0</v>
      </c>
      <c r="M7" s="22"/>
      <c r="N7" s="1"/>
      <c r="O7" s="2"/>
    </row>
    <row r="8" spans="1:15" ht="12.75">
      <c r="A8" s="3" t="s">
        <v>19</v>
      </c>
      <c r="B8" s="5">
        <v>13600.08</v>
      </c>
      <c r="C8" s="13"/>
      <c r="D8" s="5">
        <v>0</v>
      </c>
      <c r="E8" s="5">
        <v>0</v>
      </c>
      <c r="F8" s="5">
        <v>0</v>
      </c>
      <c r="G8" s="5">
        <v>0</v>
      </c>
      <c r="H8" s="5">
        <f t="shared" si="0"/>
        <v>13600.08</v>
      </c>
      <c r="I8" s="5">
        <v>3753.6</v>
      </c>
      <c r="J8" s="5"/>
      <c r="K8" s="5"/>
      <c r="L8" s="5">
        <v>0</v>
      </c>
      <c r="M8" s="22"/>
      <c r="N8" s="1"/>
      <c r="O8" s="2"/>
    </row>
    <row r="9" spans="1:15" ht="12.75">
      <c r="A9" s="3" t="s">
        <v>20</v>
      </c>
      <c r="B9" s="5">
        <v>13600.08</v>
      </c>
      <c r="C9" s="29" t="s">
        <v>135</v>
      </c>
      <c r="D9" s="5">
        <v>14138.51</v>
      </c>
      <c r="E9" s="5">
        <v>0</v>
      </c>
      <c r="F9" s="5">
        <v>0</v>
      </c>
      <c r="G9" s="5">
        <v>0</v>
      </c>
      <c r="H9" s="5">
        <f t="shared" si="0"/>
        <v>27738.59</v>
      </c>
      <c r="I9" s="5">
        <v>0</v>
      </c>
      <c r="J9" s="5"/>
      <c r="K9" s="5"/>
      <c r="L9" s="5">
        <v>0</v>
      </c>
      <c r="M9" s="22"/>
      <c r="N9" s="1"/>
      <c r="O9" s="1"/>
    </row>
    <row r="10" spans="1:15" ht="24">
      <c r="A10" s="7" t="s">
        <v>21</v>
      </c>
      <c r="B10" s="5">
        <v>13868.04</v>
      </c>
      <c r="C10" s="29" t="s">
        <v>136</v>
      </c>
      <c r="D10" s="5">
        <v>1473.39</v>
      </c>
      <c r="E10" s="5">
        <v>0</v>
      </c>
      <c r="F10" s="5">
        <v>0</v>
      </c>
      <c r="G10" s="5">
        <v>0</v>
      </c>
      <c r="H10" s="5">
        <f t="shared" si="0"/>
        <v>15341.43</v>
      </c>
      <c r="I10" s="5">
        <v>3196.06</v>
      </c>
      <c r="J10" s="5"/>
      <c r="K10" s="5"/>
      <c r="L10" s="5">
        <v>0</v>
      </c>
      <c r="M10" s="22"/>
      <c r="N10" s="1"/>
      <c r="O10" s="1"/>
    </row>
    <row r="11" spans="1:15" ht="25.5" customHeight="1">
      <c r="A11" s="7" t="s">
        <v>22</v>
      </c>
      <c r="B11" s="5">
        <v>13868.04</v>
      </c>
      <c r="C11" s="18" t="s">
        <v>124</v>
      </c>
      <c r="D11" s="5">
        <v>7653.03</v>
      </c>
      <c r="E11" s="5">
        <v>0</v>
      </c>
      <c r="F11" s="5">
        <v>0</v>
      </c>
      <c r="G11" s="5">
        <v>0</v>
      </c>
      <c r="H11" s="5">
        <f t="shared" si="0"/>
        <v>21521.07</v>
      </c>
      <c r="I11" s="5">
        <v>5939.84</v>
      </c>
      <c r="J11" s="30" t="s">
        <v>85</v>
      </c>
      <c r="K11" s="77">
        <v>1874.74</v>
      </c>
      <c r="L11" s="37">
        <v>0</v>
      </c>
      <c r="M11" s="22"/>
      <c r="N11" s="1"/>
      <c r="O11" s="1"/>
    </row>
    <row r="12" spans="1:15" ht="12.75">
      <c r="A12" s="3" t="s">
        <v>23</v>
      </c>
      <c r="B12" s="5">
        <v>12240</v>
      </c>
      <c r="C12" s="13"/>
      <c r="D12" s="5">
        <v>0</v>
      </c>
      <c r="E12" s="5">
        <v>0</v>
      </c>
      <c r="F12" s="5">
        <v>0</v>
      </c>
      <c r="G12" s="5">
        <v>0</v>
      </c>
      <c r="H12" s="5">
        <f t="shared" si="0"/>
        <v>12240</v>
      </c>
      <c r="I12" s="5">
        <v>3378.24</v>
      </c>
      <c r="J12" s="77"/>
      <c r="K12" s="77"/>
      <c r="L12" s="5">
        <v>0</v>
      </c>
      <c r="M12" s="22"/>
      <c r="N12" s="1"/>
      <c r="O12" s="1"/>
    </row>
    <row r="13" spans="1:15" s="12" customFormat="1" ht="37.5" customHeight="1">
      <c r="A13" s="7" t="s">
        <v>24</v>
      </c>
      <c r="B13" s="5">
        <v>13600.08</v>
      </c>
      <c r="C13" s="18" t="s">
        <v>94</v>
      </c>
      <c r="D13" s="5">
        <v>15700.08</v>
      </c>
      <c r="E13" s="5">
        <v>0</v>
      </c>
      <c r="F13" s="5">
        <v>203.85</v>
      </c>
      <c r="G13" s="5">
        <v>0</v>
      </c>
      <c r="H13" s="5">
        <f t="shared" si="0"/>
        <v>29504.01</v>
      </c>
      <c r="I13" s="5">
        <v>0</v>
      </c>
      <c r="J13" s="30" t="s">
        <v>87</v>
      </c>
      <c r="K13" s="77">
        <v>402.3</v>
      </c>
      <c r="L13" s="5">
        <v>0</v>
      </c>
      <c r="M13" s="22"/>
      <c r="N13" s="1"/>
      <c r="O13" s="11"/>
    </row>
    <row r="14" spans="1:15" ht="12.75">
      <c r="A14" s="3" t="s">
        <v>25</v>
      </c>
      <c r="B14" s="5">
        <v>13868.04</v>
      </c>
      <c r="C14" s="13"/>
      <c r="D14" s="5">
        <v>0</v>
      </c>
      <c r="E14" s="5">
        <v>0</v>
      </c>
      <c r="F14" s="5">
        <v>70</v>
      </c>
      <c r="G14" s="5">
        <v>0</v>
      </c>
      <c r="H14" s="5">
        <f t="shared" si="0"/>
        <v>13938.04</v>
      </c>
      <c r="I14" s="5">
        <v>3827.52</v>
      </c>
      <c r="J14" s="30"/>
      <c r="K14" s="77"/>
      <c r="L14" s="5">
        <v>150</v>
      </c>
      <c r="M14" s="22"/>
      <c r="N14" s="1"/>
      <c r="O14" s="1"/>
    </row>
    <row r="15" spans="1:15" ht="12.75">
      <c r="A15" s="3" t="s">
        <v>26</v>
      </c>
      <c r="B15" s="5">
        <v>13600.08</v>
      </c>
      <c r="C15" s="29" t="s">
        <v>137</v>
      </c>
      <c r="D15" s="5">
        <v>865.32</v>
      </c>
      <c r="E15" s="5">
        <v>0</v>
      </c>
      <c r="F15" s="5">
        <v>0</v>
      </c>
      <c r="G15" s="5">
        <v>0</v>
      </c>
      <c r="H15" s="5">
        <f t="shared" si="0"/>
        <v>14465.4</v>
      </c>
      <c r="I15" s="5">
        <v>3992.43</v>
      </c>
      <c r="J15" s="77"/>
      <c r="K15" s="77"/>
      <c r="L15" s="5">
        <v>0</v>
      </c>
      <c r="M15" s="22"/>
      <c r="N15" s="1"/>
      <c r="O15" s="1"/>
    </row>
    <row r="16" spans="1:15" ht="12.75">
      <c r="A16" s="3" t="s">
        <v>27</v>
      </c>
      <c r="B16" s="5">
        <v>13600.08</v>
      </c>
      <c r="C16" s="13" t="s">
        <v>95</v>
      </c>
      <c r="D16" s="5">
        <v>15700.08</v>
      </c>
      <c r="E16" s="5">
        <v>0</v>
      </c>
      <c r="F16" s="5">
        <v>0</v>
      </c>
      <c r="G16" s="5">
        <v>0</v>
      </c>
      <c r="H16" s="5">
        <f t="shared" si="0"/>
        <v>29300.16</v>
      </c>
      <c r="I16" s="5">
        <v>0</v>
      </c>
      <c r="J16" s="77"/>
      <c r="K16" s="77"/>
      <c r="L16" s="19">
        <v>0</v>
      </c>
      <c r="M16" s="23"/>
      <c r="N16" s="1"/>
      <c r="O16" s="1"/>
    </row>
    <row r="17" spans="1:15" ht="24">
      <c r="A17" s="66" t="s">
        <v>28</v>
      </c>
      <c r="B17" s="5">
        <v>13868.04</v>
      </c>
      <c r="C17" s="18" t="s">
        <v>88</v>
      </c>
      <c r="D17" s="5">
        <v>8700</v>
      </c>
      <c r="E17" s="5">
        <v>0</v>
      </c>
      <c r="F17" s="5">
        <v>0</v>
      </c>
      <c r="G17" s="5">
        <v>0</v>
      </c>
      <c r="H17" s="5">
        <f t="shared" si="0"/>
        <v>22568.04</v>
      </c>
      <c r="I17" s="5">
        <v>0</v>
      </c>
      <c r="J17" s="77"/>
      <c r="K17" s="77"/>
      <c r="L17" s="5">
        <v>0</v>
      </c>
      <c r="M17" s="22"/>
      <c r="N17" s="1"/>
      <c r="O17" s="1"/>
    </row>
    <row r="18" spans="1:15" ht="12.75">
      <c r="A18" s="6" t="s">
        <v>29</v>
      </c>
      <c r="B18" s="5">
        <v>13868.04</v>
      </c>
      <c r="C18" s="13"/>
      <c r="D18" s="5">
        <v>0</v>
      </c>
      <c r="E18" s="5">
        <v>0</v>
      </c>
      <c r="F18" s="5">
        <v>0</v>
      </c>
      <c r="G18" s="5">
        <v>0</v>
      </c>
      <c r="H18" s="5">
        <f t="shared" si="0"/>
        <v>13868.04</v>
      </c>
      <c r="I18" s="5">
        <v>3827.52</v>
      </c>
      <c r="J18" s="77"/>
      <c r="K18" s="77"/>
      <c r="L18" s="5">
        <v>650</v>
      </c>
      <c r="M18" s="22"/>
      <c r="N18" s="1"/>
      <c r="O18" s="1"/>
    </row>
    <row r="19" spans="1:15" ht="12.75">
      <c r="A19" s="6" t="s">
        <v>30</v>
      </c>
      <c r="B19" s="5">
        <v>13600.08</v>
      </c>
      <c r="C19" s="13"/>
      <c r="D19" s="5">
        <v>0</v>
      </c>
      <c r="E19" s="5">
        <v>0</v>
      </c>
      <c r="F19" s="5">
        <v>0</v>
      </c>
      <c r="G19" s="5">
        <v>0</v>
      </c>
      <c r="H19" s="5">
        <f t="shared" si="0"/>
        <v>13600.08</v>
      </c>
      <c r="I19" s="5">
        <v>3753.6</v>
      </c>
      <c r="J19" s="77"/>
      <c r="K19" s="77"/>
      <c r="L19" s="5">
        <v>0</v>
      </c>
      <c r="M19" s="22"/>
      <c r="N19" s="1"/>
      <c r="O19" s="1"/>
    </row>
    <row r="20" spans="1:15" ht="12.75">
      <c r="A20" s="3" t="s">
        <v>31</v>
      </c>
      <c r="B20" s="5">
        <v>13868.04</v>
      </c>
      <c r="D20" s="5">
        <v>0</v>
      </c>
      <c r="E20" s="5">
        <v>0</v>
      </c>
      <c r="F20" s="5">
        <v>0</v>
      </c>
      <c r="G20" s="5">
        <v>0</v>
      </c>
      <c r="H20" s="5">
        <f t="shared" si="0"/>
        <v>13868.04</v>
      </c>
      <c r="I20" s="5">
        <v>0</v>
      </c>
      <c r="J20" s="77"/>
      <c r="K20" s="77"/>
      <c r="L20" s="5">
        <v>0</v>
      </c>
      <c r="M20" s="22"/>
      <c r="N20" s="1"/>
      <c r="O20" s="1"/>
    </row>
    <row r="21" spans="1:15" ht="12.75">
      <c r="A21" s="7" t="s">
        <v>32</v>
      </c>
      <c r="B21" s="5">
        <v>13600.08</v>
      </c>
      <c r="C21" s="13" t="s">
        <v>145</v>
      </c>
      <c r="D21" s="5">
        <v>815.6</v>
      </c>
      <c r="E21" s="5">
        <v>0</v>
      </c>
      <c r="F21" s="5">
        <v>0</v>
      </c>
      <c r="G21" s="5">
        <v>0</v>
      </c>
      <c r="H21" s="5">
        <f t="shared" si="0"/>
        <v>14415.68</v>
      </c>
      <c r="I21" s="5">
        <v>0</v>
      </c>
      <c r="J21" s="30"/>
      <c r="K21" s="77"/>
      <c r="L21" s="5">
        <v>0</v>
      </c>
      <c r="M21" s="22"/>
      <c r="N21" s="1"/>
      <c r="O21" s="1"/>
    </row>
    <row r="22" spans="1:15" ht="12.75">
      <c r="A22" s="3" t="s">
        <v>33</v>
      </c>
      <c r="B22" s="5">
        <v>13600.08</v>
      </c>
      <c r="C22" s="13"/>
      <c r="D22" s="5">
        <v>0</v>
      </c>
      <c r="E22" s="5">
        <v>0</v>
      </c>
      <c r="F22" s="5">
        <v>0</v>
      </c>
      <c r="G22" s="5">
        <v>0</v>
      </c>
      <c r="H22" s="5">
        <f t="shared" si="0"/>
        <v>13600.08</v>
      </c>
      <c r="I22" s="5">
        <v>0</v>
      </c>
      <c r="J22" s="77"/>
      <c r="K22" s="77"/>
      <c r="L22" s="5">
        <v>0</v>
      </c>
      <c r="M22" s="22"/>
      <c r="N22" s="1"/>
      <c r="O22" s="1"/>
    </row>
    <row r="23" spans="1:15" ht="12.75">
      <c r="A23" s="6" t="s">
        <v>71</v>
      </c>
      <c r="B23" s="5">
        <v>13868.04</v>
      </c>
      <c r="C23" s="13"/>
      <c r="D23" s="5">
        <v>0</v>
      </c>
      <c r="E23" s="5">
        <v>0</v>
      </c>
      <c r="F23" s="5">
        <v>0</v>
      </c>
      <c r="G23" s="5">
        <v>0</v>
      </c>
      <c r="H23" s="5">
        <f t="shared" si="0"/>
        <v>13868.04</v>
      </c>
      <c r="I23" s="5">
        <v>3827.52</v>
      </c>
      <c r="J23" s="77"/>
      <c r="K23" s="77"/>
      <c r="L23" s="5">
        <v>0</v>
      </c>
      <c r="M23" s="22"/>
      <c r="N23" s="1"/>
      <c r="O23" s="1"/>
    </row>
    <row r="24" spans="1:15" ht="12.75">
      <c r="A24" s="6" t="s">
        <v>70</v>
      </c>
      <c r="B24" s="5">
        <v>13600.08</v>
      </c>
      <c r="C24" s="13"/>
      <c r="D24" s="5">
        <v>0</v>
      </c>
      <c r="E24" s="5">
        <v>0</v>
      </c>
      <c r="F24" s="5">
        <v>0</v>
      </c>
      <c r="G24" s="5">
        <v>0</v>
      </c>
      <c r="H24" s="5">
        <f t="shared" si="0"/>
        <v>13600.08</v>
      </c>
      <c r="I24" s="5">
        <v>0</v>
      </c>
      <c r="J24" s="30"/>
      <c r="K24" s="77"/>
      <c r="L24" s="5">
        <v>0</v>
      </c>
      <c r="M24" s="22"/>
      <c r="N24" s="1"/>
      <c r="O24" s="1"/>
    </row>
    <row r="25" spans="1:15" ht="12.75">
      <c r="A25" s="3" t="s">
        <v>34</v>
      </c>
      <c r="B25" s="5">
        <v>13868.04</v>
      </c>
      <c r="C25" s="13"/>
      <c r="D25" s="5">
        <v>0</v>
      </c>
      <c r="E25" s="5">
        <v>0</v>
      </c>
      <c r="F25" s="5">
        <v>0</v>
      </c>
      <c r="G25" s="5">
        <v>0</v>
      </c>
      <c r="H25" s="5">
        <f t="shared" si="0"/>
        <v>13868.04</v>
      </c>
      <c r="I25" s="5">
        <v>3827.52</v>
      </c>
      <c r="J25" s="77"/>
      <c r="K25" s="77"/>
      <c r="L25" s="5">
        <v>0</v>
      </c>
      <c r="M25" s="22"/>
      <c r="N25" s="1"/>
      <c r="O25" s="1"/>
    </row>
    <row r="26" spans="1:15" ht="12.75">
      <c r="A26" s="3" t="s">
        <v>35</v>
      </c>
      <c r="B26" s="5">
        <v>13868.04</v>
      </c>
      <c r="C26" s="29" t="s">
        <v>138</v>
      </c>
      <c r="D26" s="5">
        <v>7153.33</v>
      </c>
      <c r="E26" s="5">
        <v>0</v>
      </c>
      <c r="F26" s="5">
        <v>0</v>
      </c>
      <c r="G26" s="5">
        <v>0</v>
      </c>
      <c r="H26" s="5">
        <f t="shared" si="0"/>
        <v>21021.370000000003</v>
      </c>
      <c r="I26" s="5">
        <v>0</v>
      </c>
      <c r="J26" s="30"/>
      <c r="K26" s="77"/>
      <c r="L26" s="5">
        <v>0</v>
      </c>
      <c r="M26" s="22"/>
      <c r="N26" s="1"/>
      <c r="O26" s="1"/>
    </row>
    <row r="27" spans="1:15" ht="12.75">
      <c r="A27" s="3" t="s">
        <v>36</v>
      </c>
      <c r="B27" s="5">
        <v>13868.04</v>
      </c>
      <c r="C27" s="13" t="s">
        <v>3</v>
      </c>
      <c r="D27" s="5">
        <v>0</v>
      </c>
      <c r="E27" s="5">
        <v>0</v>
      </c>
      <c r="F27" s="5">
        <v>0</v>
      </c>
      <c r="G27" s="5">
        <v>0</v>
      </c>
      <c r="H27" s="5">
        <f t="shared" si="0"/>
        <v>13868.04</v>
      </c>
      <c r="I27" s="5">
        <v>0</v>
      </c>
      <c r="J27" s="77"/>
      <c r="K27" s="77"/>
      <c r="L27" s="5">
        <v>0</v>
      </c>
      <c r="M27" s="22"/>
      <c r="N27" s="1"/>
      <c r="O27" s="1"/>
    </row>
    <row r="28" spans="1:15" ht="24">
      <c r="A28" s="7" t="s">
        <v>37</v>
      </c>
      <c r="B28" s="5">
        <v>13600.08</v>
      </c>
      <c r="C28" s="13" t="s">
        <v>89</v>
      </c>
      <c r="D28" s="5">
        <v>8700</v>
      </c>
      <c r="E28" s="5">
        <v>0</v>
      </c>
      <c r="F28" s="5">
        <v>0</v>
      </c>
      <c r="G28" s="5">
        <v>0</v>
      </c>
      <c r="H28" s="5">
        <f t="shared" si="0"/>
        <v>22300.08</v>
      </c>
      <c r="I28" s="5">
        <v>0</v>
      </c>
      <c r="J28" s="30" t="s">
        <v>85</v>
      </c>
      <c r="K28" s="77">
        <v>1932.79</v>
      </c>
      <c r="L28" s="37">
        <v>0</v>
      </c>
      <c r="M28" s="22"/>
      <c r="N28" s="1"/>
      <c r="O28" s="1"/>
    </row>
    <row r="29" spans="1:15" ht="12.75">
      <c r="A29" s="3" t="s">
        <v>38</v>
      </c>
      <c r="B29" s="5">
        <v>13868.04</v>
      </c>
      <c r="C29" s="13"/>
      <c r="D29" s="5">
        <v>0</v>
      </c>
      <c r="E29" s="5">
        <v>0</v>
      </c>
      <c r="F29" s="5">
        <v>0</v>
      </c>
      <c r="G29" s="5">
        <v>0</v>
      </c>
      <c r="H29" s="5">
        <f t="shared" si="0"/>
        <v>13868.04</v>
      </c>
      <c r="I29" s="5">
        <v>0</v>
      </c>
      <c r="J29" s="78" t="s">
        <v>86</v>
      </c>
      <c r="K29" s="77">
        <v>500</v>
      </c>
      <c r="L29" s="5">
        <v>0</v>
      </c>
      <c r="M29" s="22"/>
      <c r="N29" s="1"/>
      <c r="O29" s="2"/>
    </row>
    <row r="30" spans="1:15" ht="12.75" customHeight="1">
      <c r="A30" s="3" t="s">
        <v>39</v>
      </c>
      <c r="B30" s="5">
        <v>13600.08</v>
      </c>
      <c r="C30" s="29"/>
      <c r="D30" s="5">
        <v>0</v>
      </c>
      <c r="E30" s="5">
        <v>0</v>
      </c>
      <c r="F30" s="5">
        <v>0</v>
      </c>
      <c r="G30" s="5">
        <v>0</v>
      </c>
      <c r="H30" s="5">
        <f t="shared" si="0"/>
        <v>13600.08</v>
      </c>
      <c r="I30" s="5">
        <v>3753.6</v>
      </c>
      <c r="J30" s="77"/>
      <c r="K30" s="77"/>
      <c r="L30" s="5">
        <v>0</v>
      </c>
      <c r="M30" s="22"/>
      <c r="N30" s="1"/>
      <c r="O30" s="1"/>
    </row>
    <row r="31" spans="1:15" ht="24">
      <c r="A31" s="38" t="s">
        <v>40</v>
      </c>
      <c r="B31" s="5">
        <v>13600.08</v>
      </c>
      <c r="C31" s="29" t="s">
        <v>140</v>
      </c>
      <c r="D31" s="5">
        <v>865.32</v>
      </c>
      <c r="E31" s="5">
        <v>0</v>
      </c>
      <c r="F31" s="5">
        <v>0</v>
      </c>
      <c r="G31" s="5">
        <v>0</v>
      </c>
      <c r="H31" s="5">
        <f t="shared" si="0"/>
        <v>14465.4</v>
      </c>
      <c r="I31" s="5">
        <v>3992.43</v>
      </c>
      <c r="J31" s="77"/>
      <c r="K31" s="77"/>
      <c r="L31" s="5">
        <v>0</v>
      </c>
      <c r="M31" s="22"/>
      <c r="N31" s="1"/>
      <c r="O31" s="1"/>
    </row>
    <row r="32" spans="1:15" ht="12.75">
      <c r="A32" s="6" t="s">
        <v>41</v>
      </c>
      <c r="B32" s="5">
        <v>13868.04</v>
      </c>
      <c r="C32" s="16"/>
      <c r="D32" s="5">
        <v>0</v>
      </c>
      <c r="E32" s="5">
        <v>0</v>
      </c>
      <c r="F32" s="5">
        <v>0</v>
      </c>
      <c r="G32" s="5">
        <v>0</v>
      </c>
      <c r="H32" s="5">
        <f t="shared" si="0"/>
        <v>13868.04</v>
      </c>
      <c r="I32" s="5">
        <v>3827.52</v>
      </c>
      <c r="J32" s="77"/>
      <c r="K32" s="77"/>
      <c r="L32" s="5">
        <v>0</v>
      </c>
      <c r="M32" s="22"/>
      <c r="N32" s="1"/>
      <c r="O32" s="1"/>
    </row>
    <row r="33" spans="1:15" ht="24">
      <c r="A33" s="7" t="s">
        <v>42</v>
      </c>
      <c r="B33" s="5">
        <v>13868.04</v>
      </c>
      <c r="C33" s="13"/>
      <c r="D33" s="4">
        <v>0</v>
      </c>
      <c r="E33" s="4">
        <v>0</v>
      </c>
      <c r="F33" s="5">
        <v>523.85</v>
      </c>
      <c r="G33" s="5">
        <v>0</v>
      </c>
      <c r="H33" s="5">
        <f t="shared" si="0"/>
        <v>14391.890000000001</v>
      </c>
      <c r="I33" s="5">
        <v>0</v>
      </c>
      <c r="J33" s="30" t="s">
        <v>85</v>
      </c>
      <c r="K33" s="77">
        <v>2094.79</v>
      </c>
      <c r="L33" s="5">
        <v>403.5</v>
      </c>
      <c r="M33" s="22"/>
      <c r="N33" s="1"/>
      <c r="O33" s="1"/>
    </row>
    <row r="34" spans="1:15" ht="12.75">
      <c r="A34" s="3" t="s">
        <v>43</v>
      </c>
      <c r="B34" s="5">
        <v>13600.08</v>
      </c>
      <c r="C34" s="13"/>
      <c r="D34" s="5">
        <v>0</v>
      </c>
      <c r="E34" s="5">
        <v>0</v>
      </c>
      <c r="F34" s="5">
        <v>0</v>
      </c>
      <c r="G34" s="5">
        <v>0</v>
      </c>
      <c r="H34" s="5">
        <f t="shared" si="0"/>
        <v>13600.08</v>
      </c>
      <c r="I34" s="5">
        <v>0</v>
      </c>
      <c r="J34" s="77"/>
      <c r="K34" s="77"/>
      <c r="L34" s="5">
        <v>0</v>
      </c>
      <c r="M34" s="22"/>
      <c r="N34" s="1"/>
      <c r="O34" s="1"/>
    </row>
    <row r="35" spans="1:15" ht="24">
      <c r="A35" s="7" t="s">
        <v>44</v>
      </c>
      <c r="B35" s="5">
        <v>13868.04</v>
      </c>
      <c r="C35" s="13" t="s">
        <v>91</v>
      </c>
      <c r="D35" s="5">
        <v>8700</v>
      </c>
      <c r="E35" s="5">
        <v>0</v>
      </c>
      <c r="F35" s="5">
        <v>0</v>
      </c>
      <c r="G35" s="5">
        <v>0</v>
      </c>
      <c r="H35" s="5">
        <f t="shared" si="0"/>
        <v>22568.04</v>
      </c>
      <c r="I35" s="5">
        <v>0</v>
      </c>
      <c r="J35" s="77"/>
      <c r="K35" s="77"/>
      <c r="L35" s="5">
        <v>150</v>
      </c>
      <c r="M35" s="22"/>
      <c r="N35" s="1"/>
      <c r="O35" s="1"/>
    </row>
    <row r="36" spans="1:15" ht="12.75">
      <c r="A36" s="3" t="s">
        <v>45</v>
      </c>
      <c r="B36" s="5">
        <v>13868.04</v>
      </c>
      <c r="C36" s="13"/>
      <c r="D36" s="5">
        <v>0</v>
      </c>
      <c r="E36" s="5">
        <v>0</v>
      </c>
      <c r="F36" s="5">
        <v>0</v>
      </c>
      <c r="G36" s="5">
        <v>0</v>
      </c>
      <c r="H36" s="5">
        <f t="shared" si="0"/>
        <v>13868.04</v>
      </c>
      <c r="I36" s="5">
        <v>3827.52</v>
      </c>
      <c r="J36" s="77"/>
      <c r="K36" s="77"/>
      <c r="L36" s="5">
        <v>0</v>
      </c>
      <c r="M36" s="22"/>
      <c r="N36" s="1"/>
      <c r="O36" s="1"/>
    </row>
    <row r="37" spans="1:15" ht="24" customHeight="1">
      <c r="A37" s="7" t="s">
        <v>46</v>
      </c>
      <c r="B37" s="5">
        <v>13868.04</v>
      </c>
      <c r="C37" s="74" t="s">
        <v>141</v>
      </c>
      <c r="D37" s="5">
        <v>7600.81</v>
      </c>
      <c r="E37" s="5">
        <v>0</v>
      </c>
      <c r="F37" s="5">
        <v>0</v>
      </c>
      <c r="G37" s="5">
        <v>0</v>
      </c>
      <c r="H37" s="5">
        <f t="shared" si="0"/>
        <v>21468.850000000002</v>
      </c>
      <c r="I37" s="5">
        <v>0</v>
      </c>
      <c r="J37" s="77"/>
      <c r="K37" s="77"/>
      <c r="L37" s="5">
        <v>0</v>
      </c>
      <c r="M37" s="22"/>
      <c r="N37" s="1"/>
      <c r="O37" s="1"/>
    </row>
    <row r="38" spans="1:15" ht="11.25" customHeight="1">
      <c r="A38" s="6" t="s">
        <v>47</v>
      </c>
      <c r="B38" s="5">
        <v>13600.08</v>
      </c>
      <c r="C38" s="13"/>
      <c r="D38" s="5">
        <v>0</v>
      </c>
      <c r="E38" s="5">
        <v>0</v>
      </c>
      <c r="F38" s="5">
        <v>0</v>
      </c>
      <c r="G38" s="5">
        <v>0</v>
      </c>
      <c r="H38" s="5">
        <f aca="true" t="shared" si="1" ref="H38:H69">SUM(B38:G38)</f>
        <v>13600.08</v>
      </c>
      <c r="I38" s="5">
        <v>0</v>
      </c>
      <c r="J38" s="77"/>
      <c r="K38" s="77"/>
      <c r="L38" s="5">
        <v>0</v>
      </c>
      <c r="M38" s="22"/>
      <c r="N38" s="1"/>
      <c r="O38" s="1"/>
    </row>
    <row r="39" spans="1:15" ht="24">
      <c r="A39" s="70" t="s">
        <v>128</v>
      </c>
      <c r="B39" s="5">
        <v>8089.69</v>
      </c>
      <c r="C39" s="13"/>
      <c r="D39" s="5">
        <v>0</v>
      </c>
      <c r="E39" s="5">
        <v>0</v>
      </c>
      <c r="F39" s="5">
        <v>0</v>
      </c>
      <c r="G39" s="5">
        <v>0</v>
      </c>
      <c r="H39" s="5">
        <f t="shared" si="1"/>
        <v>8089.69</v>
      </c>
      <c r="I39" s="5">
        <v>2232.72</v>
      </c>
      <c r="J39" s="77"/>
      <c r="K39" s="77"/>
      <c r="L39" s="5">
        <v>0</v>
      </c>
      <c r="M39" s="22"/>
      <c r="N39" s="1"/>
      <c r="O39" s="1"/>
    </row>
    <row r="40" spans="1:15" ht="24">
      <c r="A40" s="38" t="s">
        <v>48</v>
      </c>
      <c r="B40" s="5">
        <v>13600.08</v>
      </c>
      <c r="C40" s="29" t="s">
        <v>152</v>
      </c>
      <c r="D40" s="5">
        <v>15003.83</v>
      </c>
      <c r="E40" s="5">
        <v>0</v>
      </c>
      <c r="F40" s="5">
        <v>557.45</v>
      </c>
      <c r="G40" s="5">
        <v>0</v>
      </c>
      <c r="H40" s="5">
        <f t="shared" si="1"/>
        <v>29161.36</v>
      </c>
      <c r="I40" s="5">
        <v>7894.64</v>
      </c>
      <c r="J40" s="77"/>
      <c r="K40" s="77"/>
      <c r="L40" s="5">
        <v>0</v>
      </c>
      <c r="M40" s="22"/>
      <c r="N40" s="1"/>
      <c r="O40" s="1"/>
    </row>
    <row r="41" spans="1:15" ht="12.75">
      <c r="A41" s="6" t="s">
        <v>49</v>
      </c>
      <c r="B41" s="5">
        <v>13600.08</v>
      </c>
      <c r="C41" s="13"/>
      <c r="D41" s="5">
        <v>0</v>
      </c>
      <c r="E41" s="5">
        <v>0</v>
      </c>
      <c r="F41" s="5">
        <v>480.2</v>
      </c>
      <c r="G41" s="5">
        <v>0</v>
      </c>
      <c r="H41" s="5">
        <f t="shared" si="1"/>
        <v>14080.28</v>
      </c>
      <c r="I41" s="5">
        <v>3753.6</v>
      </c>
      <c r="J41" s="77"/>
      <c r="K41" s="77"/>
      <c r="L41" s="5">
        <v>0</v>
      </c>
      <c r="M41" s="22"/>
      <c r="N41" s="1"/>
      <c r="O41" s="1"/>
    </row>
    <row r="42" spans="1:12" ht="24">
      <c r="A42" s="7" t="s">
        <v>149</v>
      </c>
      <c r="B42" s="5">
        <v>13868.04</v>
      </c>
      <c r="C42" s="74" t="s">
        <v>142</v>
      </c>
      <c r="D42" s="5">
        <v>1099.19</v>
      </c>
      <c r="E42" s="5">
        <v>0</v>
      </c>
      <c r="F42" s="5">
        <v>0</v>
      </c>
      <c r="G42" s="5">
        <v>0</v>
      </c>
      <c r="H42" s="5">
        <f t="shared" si="1"/>
        <v>14967.230000000001</v>
      </c>
      <c r="I42" s="5">
        <v>0</v>
      </c>
      <c r="J42" s="77"/>
      <c r="K42" s="77"/>
      <c r="L42" s="5">
        <v>300</v>
      </c>
    </row>
    <row r="43" spans="1:15" ht="12.75" customHeight="1">
      <c r="A43" s="7" t="s">
        <v>50</v>
      </c>
      <c r="B43" s="5">
        <v>13600.08</v>
      </c>
      <c r="C43" s="17"/>
      <c r="D43" s="5">
        <v>0</v>
      </c>
      <c r="E43" s="5">
        <v>0</v>
      </c>
      <c r="F43" s="5">
        <v>0</v>
      </c>
      <c r="G43" s="5">
        <v>0</v>
      </c>
      <c r="H43" s="5">
        <f t="shared" si="1"/>
        <v>13600.08</v>
      </c>
      <c r="I43" s="5">
        <v>0</v>
      </c>
      <c r="J43" s="77"/>
      <c r="K43" s="77"/>
      <c r="L43" s="5">
        <v>0</v>
      </c>
      <c r="M43" s="22"/>
      <c r="N43" s="1"/>
      <c r="O43" s="1"/>
    </row>
    <row r="44" spans="1:15" ht="12" customHeight="1">
      <c r="A44" s="3" t="s">
        <v>51</v>
      </c>
      <c r="B44" s="5">
        <v>13868.04</v>
      </c>
      <c r="C44" s="13" t="s">
        <v>125</v>
      </c>
      <c r="D44" s="5">
        <v>2431.45</v>
      </c>
      <c r="E44" s="5">
        <v>0</v>
      </c>
      <c r="F44" s="5">
        <v>0</v>
      </c>
      <c r="G44" s="5">
        <v>0</v>
      </c>
      <c r="H44" s="5">
        <f t="shared" si="1"/>
        <v>16299.490000000002</v>
      </c>
      <c r="I44" s="5">
        <v>4498.61</v>
      </c>
      <c r="J44" s="77"/>
      <c r="K44" s="77"/>
      <c r="L44" s="19">
        <v>282.09</v>
      </c>
      <c r="M44" s="23"/>
      <c r="N44" s="1"/>
      <c r="O44" s="1"/>
    </row>
    <row r="45" spans="1:15" ht="12.75">
      <c r="A45" s="3" t="s">
        <v>52</v>
      </c>
      <c r="B45" s="5">
        <v>13868.04</v>
      </c>
      <c r="C45" s="13"/>
      <c r="D45" s="5">
        <v>0</v>
      </c>
      <c r="E45" s="5">
        <v>0</v>
      </c>
      <c r="F45" s="5">
        <v>0</v>
      </c>
      <c r="G45" s="5">
        <v>0</v>
      </c>
      <c r="H45" s="5">
        <f t="shared" si="1"/>
        <v>13868.04</v>
      </c>
      <c r="I45" s="5">
        <v>3827.52</v>
      </c>
      <c r="J45" s="77"/>
      <c r="K45" s="77"/>
      <c r="L45" s="5">
        <v>2150</v>
      </c>
      <c r="M45" s="22"/>
      <c r="N45" s="1"/>
      <c r="O45" s="1"/>
    </row>
    <row r="46" spans="1:15" ht="12.75">
      <c r="A46" s="6" t="s">
        <v>53</v>
      </c>
      <c r="B46" s="5">
        <v>13600.08</v>
      </c>
      <c r="C46" s="13"/>
      <c r="D46" s="5">
        <v>0</v>
      </c>
      <c r="E46" s="5">
        <v>0</v>
      </c>
      <c r="F46" s="5">
        <v>0</v>
      </c>
      <c r="G46" s="5">
        <v>0</v>
      </c>
      <c r="H46" s="5">
        <f t="shared" si="1"/>
        <v>13600.08</v>
      </c>
      <c r="I46" s="5">
        <v>0</v>
      </c>
      <c r="J46" s="77"/>
      <c r="K46" s="77"/>
      <c r="L46" s="5">
        <v>0</v>
      </c>
      <c r="M46" s="22"/>
      <c r="N46" s="1"/>
      <c r="O46" s="1"/>
    </row>
    <row r="47" spans="1:15" ht="12.75">
      <c r="A47" s="3" t="s">
        <v>54</v>
      </c>
      <c r="B47" s="5">
        <v>13600.08</v>
      </c>
      <c r="C47" s="13" t="s">
        <v>1</v>
      </c>
      <c r="D47" s="5">
        <v>15700.08</v>
      </c>
      <c r="E47" s="5">
        <v>0</v>
      </c>
      <c r="F47" s="5">
        <v>0</v>
      </c>
      <c r="G47" s="5">
        <v>0</v>
      </c>
      <c r="H47" s="5">
        <f t="shared" si="1"/>
        <v>29300.16</v>
      </c>
      <c r="I47" s="5">
        <v>8086.8</v>
      </c>
      <c r="J47" s="77"/>
      <c r="K47" s="77"/>
      <c r="L47" s="5">
        <v>0</v>
      </c>
      <c r="M47" s="22"/>
      <c r="N47" s="1"/>
      <c r="O47" s="1"/>
    </row>
    <row r="48" spans="1:15" ht="12.75">
      <c r="A48" s="3" t="s">
        <v>55</v>
      </c>
      <c r="B48" s="5">
        <v>13600.08</v>
      </c>
      <c r="C48" s="13"/>
      <c r="D48" s="5">
        <v>0</v>
      </c>
      <c r="E48" s="5">
        <v>0</v>
      </c>
      <c r="F48" s="5">
        <v>0</v>
      </c>
      <c r="G48" s="5">
        <v>0</v>
      </c>
      <c r="H48" s="5">
        <f t="shared" si="1"/>
        <v>13600.08</v>
      </c>
      <c r="I48" s="5">
        <v>0</v>
      </c>
      <c r="J48" s="77"/>
      <c r="K48" s="77"/>
      <c r="L48" s="5">
        <v>0</v>
      </c>
      <c r="M48" s="22"/>
      <c r="N48" s="1"/>
      <c r="O48" s="1"/>
    </row>
    <row r="49" spans="1:15" ht="12.75">
      <c r="A49" s="3" t="s">
        <v>56</v>
      </c>
      <c r="B49" s="5">
        <v>13600.08</v>
      </c>
      <c r="C49" s="13"/>
      <c r="D49" s="5">
        <v>0</v>
      </c>
      <c r="E49" s="5">
        <v>0</v>
      </c>
      <c r="F49" s="5">
        <v>0</v>
      </c>
      <c r="G49" s="5">
        <v>0</v>
      </c>
      <c r="H49" s="5">
        <f t="shared" si="1"/>
        <v>13600.08</v>
      </c>
      <c r="I49" s="5">
        <v>0</v>
      </c>
      <c r="J49" s="77"/>
      <c r="K49" s="77"/>
      <c r="L49" s="5">
        <v>0</v>
      </c>
      <c r="M49" s="22"/>
      <c r="N49" s="1"/>
      <c r="O49" s="1"/>
    </row>
    <row r="50" spans="1:15" ht="12.75">
      <c r="A50" s="3" t="s">
        <v>57</v>
      </c>
      <c r="B50" s="5">
        <v>13868.04</v>
      </c>
      <c r="C50" s="13"/>
      <c r="D50" s="5">
        <v>0</v>
      </c>
      <c r="E50" s="5">
        <v>0</v>
      </c>
      <c r="F50" s="5">
        <v>24</v>
      </c>
      <c r="G50" s="5">
        <v>0</v>
      </c>
      <c r="H50" s="5">
        <f t="shared" si="1"/>
        <v>13892.04</v>
      </c>
      <c r="I50" s="5">
        <v>0</v>
      </c>
      <c r="J50" s="77"/>
      <c r="K50" s="77"/>
      <c r="L50" s="5">
        <v>0</v>
      </c>
      <c r="M50" s="22"/>
      <c r="N50" s="1"/>
      <c r="O50" s="1"/>
    </row>
    <row r="51" spans="1:15" ht="12.75">
      <c r="A51" s="7" t="s">
        <v>58</v>
      </c>
      <c r="B51" s="5">
        <v>13868.04</v>
      </c>
      <c r="C51" s="13" t="s">
        <v>3</v>
      </c>
      <c r="D51" s="5">
        <v>0</v>
      </c>
      <c r="E51" s="5">
        <v>0</v>
      </c>
      <c r="F51" s="5">
        <v>0</v>
      </c>
      <c r="G51" s="5">
        <v>0</v>
      </c>
      <c r="H51" s="5">
        <f t="shared" si="1"/>
        <v>13868.04</v>
      </c>
      <c r="I51" s="5">
        <v>0</v>
      </c>
      <c r="J51" s="77"/>
      <c r="K51" s="77"/>
      <c r="L51" s="5">
        <v>150</v>
      </c>
      <c r="M51" s="22"/>
      <c r="N51" s="1"/>
      <c r="O51" s="1"/>
    </row>
    <row r="52" spans="1:15" ht="12.75">
      <c r="A52" s="3" t="s">
        <v>59</v>
      </c>
      <c r="B52" s="5">
        <v>13868.04</v>
      </c>
      <c r="C52" s="13"/>
      <c r="D52" s="5">
        <v>0</v>
      </c>
      <c r="E52" s="5">
        <v>0</v>
      </c>
      <c r="F52" s="5">
        <v>435.9</v>
      </c>
      <c r="G52" s="5">
        <v>0</v>
      </c>
      <c r="H52" s="5">
        <f t="shared" si="1"/>
        <v>14303.94</v>
      </c>
      <c r="I52" s="5">
        <v>0</v>
      </c>
      <c r="J52" s="77"/>
      <c r="K52" s="77"/>
      <c r="L52" s="5">
        <v>150</v>
      </c>
      <c r="M52" s="22"/>
      <c r="N52" s="1"/>
      <c r="O52" s="1"/>
    </row>
    <row r="53" spans="1:15" ht="12.75">
      <c r="A53" s="3" t="s">
        <v>60</v>
      </c>
      <c r="B53" s="5">
        <v>13600.08</v>
      </c>
      <c r="C53" s="13"/>
      <c r="D53" s="5">
        <v>0</v>
      </c>
      <c r="E53" s="5">
        <v>0</v>
      </c>
      <c r="F53" s="5">
        <v>0</v>
      </c>
      <c r="G53" s="5">
        <v>0</v>
      </c>
      <c r="H53" s="5">
        <f t="shared" si="1"/>
        <v>13600.08</v>
      </c>
      <c r="I53" s="5">
        <v>0</v>
      </c>
      <c r="J53" s="77"/>
      <c r="K53" s="77"/>
      <c r="L53" s="5">
        <v>0</v>
      </c>
      <c r="M53" s="22"/>
      <c r="N53" s="1"/>
      <c r="O53" s="1"/>
    </row>
    <row r="54" spans="1:15" ht="24.75" customHeight="1">
      <c r="A54" s="7" t="s">
        <v>61</v>
      </c>
      <c r="B54" s="5">
        <v>13868.04</v>
      </c>
      <c r="C54" s="18" t="s">
        <v>90</v>
      </c>
      <c r="D54" s="5">
        <v>8700</v>
      </c>
      <c r="E54" s="5">
        <v>0</v>
      </c>
      <c r="F54" s="5">
        <v>0</v>
      </c>
      <c r="G54" s="5">
        <v>0</v>
      </c>
      <c r="H54" s="5">
        <f t="shared" si="1"/>
        <v>22568.04</v>
      </c>
      <c r="I54" s="5">
        <v>6228.72</v>
      </c>
      <c r="J54" s="77"/>
      <c r="K54" s="77"/>
      <c r="L54" s="5">
        <v>0</v>
      </c>
      <c r="M54" s="22"/>
      <c r="N54" s="1"/>
      <c r="O54" s="1"/>
    </row>
    <row r="55" spans="1:15" ht="25.5" customHeight="1">
      <c r="A55" s="7" t="s">
        <v>62</v>
      </c>
      <c r="B55" s="5">
        <v>13868.04</v>
      </c>
      <c r="C55" s="30" t="s">
        <v>139</v>
      </c>
      <c r="D55" s="5">
        <v>7834.68</v>
      </c>
      <c r="E55" s="5">
        <v>0</v>
      </c>
      <c r="F55" s="5">
        <v>0</v>
      </c>
      <c r="G55" s="5">
        <v>0</v>
      </c>
      <c r="H55" s="5">
        <f t="shared" si="1"/>
        <v>21702.72</v>
      </c>
      <c r="I55" s="5">
        <v>5989.9</v>
      </c>
      <c r="J55" s="30"/>
      <c r="K55" s="77"/>
      <c r="L55" s="37">
        <v>0</v>
      </c>
      <c r="M55" s="22"/>
      <c r="N55" s="1"/>
      <c r="O55" s="1"/>
    </row>
    <row r="56" spans="1:15" ht="24" customHeight="1">
      <c r="A56" s="7" t="s">
        <v>63</v>
      </c>
      <c r="B56" s="5">
        <v>13600.08</v>
      </c>
      <c r="C56" s="18" t="s">
        <v>84</v>
      </c>
      <c r="D56" s="5">
        <v>15700.08</v>
      </c>
      <c r="E56" s="5">
        <v>0</v>
      </c>
      <c r="F56" s="5">
        <v>0</v>
      </c>
      <c r="G56" s="5">
        <v>0</v>
      </c>
      <c r="H56" s="5">
        <f t="shared" si="1"/>
        <v>29300.16</v>
      </c>
      <c r="I56" s="5">
        <v>0</v>
      </c>
      <c r="J56" s="77"/>
      <c r="K56" s="77"/>
      <c r="L56" s="5">
        <v>0</v>
      </c>
      <c r="M56" s="22"/>
      <c r="N56" s="1"/>
      <c r="O56" s="1"/>
    </row>
    <row r="57" spans="1:15" ht="12.75">
      <c r="A57" s="3" t="s">
        <v>64</v>
      </c>
      <c r="B57" s="5">
        <v>13868.04</v>
      </c>
      <c r="C57" s="36"/>
      <c r="D57" s="5">
        <v>0</v>
      </c>
      <c r="E57" s="5">
        <v>0</v>
      </c>
      <c r="F57" s="5">
        <v>0</v>
      </c>
      <c r="G57" s="5">
        <v>0</v>
      </c>
      <c r="H57" s="5">
        <f t="shared" si="1"/>
        <v>13868.04</v>
      </c>
      <c r="I57" s="5">
        <v>0</v>
      </c>
      <c r="J57" s="77"/>
      <c r="K57" s="77"/>
      <c r="L57" s="5">
        <v>150</v>
      </c>
      <c r="M57" s="22"/>
      <c r="N57" s="1"/>
      <c r="O57" s="1"/>
    </row>
    <row r="58" spans="1:15" ht="12.75">
      <c r="A58" s="3" t="s">
        <v>65</v>
      </c>
      <c r="B58" s="5">
        <v>13600.08</v>
      </c>
      <c r="C58" s="13" t="s">
        <v>2</v>
      </c>
      <c r="D58" s="5">
        <v>8700</v>
      </c>
      <c r="E58" s="5">
        <v>0</v>
      </c>
      <c r="F58" s="5">
        <v>0</v>
      </c>
      <c r="G58" s="5">
        <v>0</v>
      </c>
      <c r="H58" s="5">
        <f t="shared" si="1"/>
        <v>22300.08</v>
      </c>
      <c r="I58" s="5">
        <v>6154.8</v>
      </c>
      <c r="J58" s="77"/>
      <c r="K58" s="77"/>
      <c r="L58" s="5">
        <v>0</v>
      </c>
      <c r="M58" s="22"/>
      <c r="N58" s="1"/>
      <c r="O58" s="1"/>
    </row>
    <row r="59" spans="1:15" ht="12.75">
      <c r="A59" s="3" t="s">
        <v>66</v>
      </c>
      <c r="B59" s="5">
        <v>13600.08</v>
      </c>
      <c r="C59" s="13"/>
      <c r="D59" s="5">
        <v>0</v>
      </c>
      <c r="E59" s="5">
        <v>0</v>
      </c>
      <c r="F59" s="5">
        <v>0</v>
      </c>
      <c r="G59" s="5">
        <v>0</v>
      </c>
      <c r="H59" s="5">
        <f t="shared" si="1"/>
        <v>13600.08</v>
      </c>
      <c r="I59" s="5">
        <v>0</v>
      </c>
      <c r="J59" s="30"/>
      <c r="K59" s="77"/>
      <c r="L59" s="5">
        <v>0</v>
      </c>
      <c r="M59" s="22"/>
      <c r="N59" s="1"/>
      <c r="O59" s="1"/>
    </row>
    <row r="60" spans="1:15" ht="12.75">
      <c r="A60" s="3" t="s">
        <v>67</v>
      </c>
      <c r="B60" s="5">
        <v>13600.08</v>
      </c>
      <c r="C60" s="13"/>
      <c r="D60" s="5">
        <v>0</v>
      </c>
      <c r="E60" s="5">
        <v>0</v>
      </c>
      <c r="F60" s="5">
        <v>0</v>
      </c>
      <c r="G60" s="5">
        <v>0</v>
      </c>
      <c r="H60" s="5">
        <f t="shared" si="1"/>
        <v>13600.08</v>
      </c>
      <c r="I60" s="5">
        <v>0</v>
      </c>
      <c r="J60" s="30"/>
      <c r="K60" s="77"/>
      <c r="L60" s="5">
        <v>0</v>
      </c>
      <c r="M60" s="22"/>
      <c r="N60" s="1"/>
      <c r="O60" s="1"/>
    </row>
    <row r="61" spans="1:15" ht="12.75">
      <c r="A61" s="7" t="s">
        <v>68</v>
      </c>
      <c r="B61" s="5">
        <v>13600.08</v>
      </c>
      <c r="C61" s="13"/>
      <c r="D61" s="5">
        <v>0</v>
      </c>
      <c r="E61" s="5">
        <v>0</v>
      </c>
      <c r="F61" s="5">
        <v>0</v>
      </c>
      <c r="G61" s="5">
        <v>0</v>
      </c>
      <c r="H61" s="5">
        <f t="shared" si="1"/>
        <v>13600.08</v>
      </c>
      <c r="I61" s="5">
        <v>0</v>
      </c>
      <c r="J61" s="30" t="s">
        <v>3</v>
      </c>
      <c r="K61" s="77" t="s">
        <v>3</v>
      </c>
      <c r="L61" s="5">
        <v>0</v>
      </c>
      <c r="M61" s="22"/>
      <c r="N61" s="1"/>
      <c r="O61" s="1"/>
    </row>
    <row r="62" spans="1:15" ht="23.25" customHeight="1">
      <c r="A62" s="67" t="s">
        <v>129</v>
      </c>
      <c r="B62" s="5">
        <v>5855.39</v>
      </c>
      <c r="C62" s="13"/>
      <c r="D62" s="5">
        <v>0</v>
      </c>
      <c r="E62" s="5">
        <v>0</v>
      </c>
      <c r="F62" s="5">
        <v>104.85</v>
      </c>
      <c r="G62" s="5">
        <v>0</v>
      </c>
      <c r="H62" s="5">
        <f t="shared" si="1"/>
        <v>5960.240000000001</v>
      </c>
      <c r="I62" s="5">
        <v>0</v>
      </c>
      <c r="J62" s="77"/>
      <c r="K62" s="77"/>
      <c r="L62" s="5">
        <v>0</v>
      </c>
      <c r="M62" s="22"/>
      <c r="N62" s="1"/>
      <c r="O62" s="1"/>
    </row>
    <row r="63" spans="1:15" ht="24">
      <c r="A63" s="7" t="s">
        <v>69</v>
      </c>
      <c r="B63" s="5">
        <v>13600.08</v>
      </c>
      <c r="C63" s="29" t="s">
        <v>143</v>
      </c>
      <c r="D63" s="5">
        <v>34225.04</v>
      </c>
      <c r="E63" s="5">
        <v>0</v>
      </c>
      <c r="F63" s="5">
        <v>0</v>
      </c>
      <c r="G63" s="5">
        <v>0</v>
      </c>
      <c r="H63" s="5">
        <f t="shared" si="1"/>
        <v>47825.12</v>
      </c>
      <c r="I63" s="5">
        <v>13199.7</v>
      </c>
      <c r="J63" s="77"/>
      <c r="K63" s="77"/>
      <c r="L63" s="5">
        <v>0</v>
      </c>
      <c r="M63" s="22"/>
      <c r="N63" s="1"/>
      <c r="O63" s="1"/>
    </row>
    <row r="64" spans="1:15" ht="24">
      <c r="A64" s="67" t="s">
        <v>126</v>
      </c>
      <c r="B64" s="5">
        <v>4212.6</v>
      </c>
      <c r="C64" s="29"/>
      <c r="E64" s="5">
        <v>0</v>
      </c>
      <c r="F64" s="5">
        <v>212.5</v>
      </c>
      <c r="G64" s="5">
        <v>0</v>
      </c>
      <c r="H64" s="5">
        <f t="shared" si="1"/>
        <v>4425.1</v>
      </c>
      <c r="I64" s="5">
        <v>1162.66</v>
      </c>
      <c r="J64" s="77"/>
      <c r="K64" s="77"/>
      <c r="L64" s="5"/>
      <c r="M64" s="22"/>
      <c r="N64" s="1"/>
      <c r="O64" s="1"/>
    </row>
    <row r="65" spans="1:15" ht="24">
      <c r="A65" s="67" t="s">
        <v>127</v>
      </c>
      <c r="B65" s="5">
        <v>6039.31</v>
      </c>
      <c r="C65" s="29"/>
      <c r="D65" s="5">
        <v>0</v>
      </c>
      <c r="E65" s="5">
        <v>0</v>
      </c>
      <c r="F65" s="5">
        <v>0</v>
      </c>
      <c r="G65" s="5">
        <v>0</v>
      </c>
      <c r="H65" s="5">
        <f t="shared" si="1"/>
        <v>6039.31</v>
      </c>
      <c r="I65" s="5">
        <v>0</v>
      </c>
      <c r="J65" s="77"/>
      <c r="K65" s="77"/>
      <c r="L65" s="5"/>
      <c r="M65" s="22"/>
      <c r="N65" s="1"/>
      <c r="O65" s="1"/>
    </row>
    <row r="66" spans="1:15" ht="12.75">
      <c r="A66" s="3" t="s">
        <v>72</v>
      </c>
      <c r="B66" s="5">
        <v>13868.04</v>
      </c>
      <c r="C66" s="13" t="s">
        <v>92</v>
      </c>
      <c r="D66" s="5">
        <v>8700</v>
      </c>
      <c r="E66" s="5">
        <v>0</v>
      </c>
      <c r="F66" s="5">
        <v>0</v>
      </c>
      <c r="G66" s="5">
        <v>0</v>
      </c>
      <c r="H66" s="5">
        <f t="shared" si="1"/>
        <v>22568.04</v>
      </c>
      <c r="I66" s="5">
        <v>0</v>
      </c>
      <c r="J66" s="77"/>
      <c r="K66" s="77"/>
      <c r="L66" s="5">
        <v>0</v>
      </c>
      <c r="M66" s="22"/>
      <c r="N66" s="1"/>
      <c r="O66" s="1"/>
    </row>
    <row r="67" spans="1:15" ht="48">
      <c r="A67" s="7" t="s">
        <v>73</v>
      </c>
      <c r="B67" s="5">
        <v>11296.84</v>
      </c>
      <c r="C67" s="29" t="s">
        <v>146</v>
      </c>
      <c r="D67" s="5">
        <v>7228.79</v>
      </c>
      <c r="E67" s="5">
        <v>0</v>
      </c>
      <c r="F67" s="5">
        <v>0</v>
      </c>
      <c r="G67" s="5">
        <v>0</v>
      </c>
      <c r="H67" s="5">
        <f t="shared" si="1"/>
        <v>18525.63</v>
      </c>
      <c r="I67" s="5">
        <v>5113.06</v>
      </c>
      <c r="J67" s="77"/>
      <c r="K67" s="77"/>
      <c r="L67" s="5">
        <v>0</v>
      </c>
      <c r="M67" s="22"/>
      <c r="N67" s="1"/>
      <c r="O67" s="1"/>
    </row>
    <row r="68" spans="1:15" ht="24">
      <c r="A68" s="7" t="s">
        <v>74</v>
      </c>
      <c r="B68" s="5">
        <v>13868.04</v>
      </c>
      <c r="C68" s="13"/>
      <c r="D68" s="5">
        <v>0</v>
      </c>
      <c r="E68" s="5">
        <v>0</v>
      </c>
      <c r="F68" s="5">
        <v>0</v>
      </c>
      <c r="G68" s="5">
        <v>0</v>
      </c>
      <c r="H68" s="5">
        <f t="shared" si="1"/>
        <v>13868.04</v>
      </c>
      <c r="I68" s="5">
        <v>0</v>
      </c>
      <c r="J68" s="30" t="s">
        <v>85</v>
      </c>
      <c r="K68" s="77">
        <v>1772.59</v>
      </c>
      <c r="L68" s="37">
        <v>0</v>
      </c>
      <c r="M68" s="22"/>
      <c r="N68" s="1"/>
      <c r="O68" s="1"/>
    </row>
    <row r="69" spans="1:15" ht="12.75">
      <c r="A69" s="3" t="s">
        <v>75</v>
      </c>
      <c r="B69" s="5">
        <v>13868.04</v>
      </c>
      <c r="C69" s="13"/>
      <c r="D69" s="5">
        <v>0</v>
      </c>
      <c r="E69" s="5">
        <v>0</v>
      </c>
      <c r="F69" s="5">
        <v>202.05</v>
      </c>
      <c r="G69" s="5">
        <v>0</v>
      </c>
      <c r="H69" s="5">
        <f t="shared" si="1"/>
        <v>14070.09</v>
      </c>
      <c r="I69" s="5">
        <v>3827.52</v>
      </c>
      <c r="J69" s="77"/>
      <c r="K69" s="77"/>
      <c r="L69" s="5">
        <v>150</v>
      </c>
      <c r="M69" s="22"/>
      <c r="N69" s="1"/>
      <c r="O69" s="1"/>
    </row>
    <row r="70" spans="1:15" ht="12.75">
      <c r="A70" s="3" t="s">
        <v>76</v>
      </c>
      <c r="B70" s="5">
        <v>13600.08</v>
      </c>
      <c r="C70" s="13"/>
      <c r="D70" s="5">
        <v>0</v>
      </c>
      <c r="E70" s="5">
        <v>0</v>
      </c>
      <c r="F70" s="5">
        <v>0</v>
      </c>
      <c r="G70" s="5">
        <v>0</v>
      </c>
      <c r="H70" s="5">
        <f>SUM(B70:G70)</f>
        <v>13600.08</v>
      </c>
      <c r="I70" s="5">
        <v>3753.6</v>
      </c>
      <c r="J70" s="77"/>
      <c r="K70" s="77"/>
      <c r="L70" s="5">
        <v>500</v>
      </c>
      <c r="M70" s="22"/>
      <c r="N70" s="1"/>
      <c r="O70" s="1"/>
    </row>
    <row r="71" spans="1:15" ht="27" customHeight="1">
      <c r="A71" s="69" t="s">
        <v>77</v>
      </c>
      <c r="B71" s="68">
        <v>13627.45</v>
      </c>
      <c r="C71" s="74" t="s">
        <v>144</v>
      </c>
      <c r="D71" s="5">
        <v>19752.5</v>
      </c>
      <c r="E71" s="5">
        <v>0</v>
      </c>
      <c r="F71" s="5">
        <v>0</v>
      </c>
      <c r="G71" s="5">
        <v>0</v>
      </c>
      <c r="H71" s="5">
        <f>SUM(B71:G71)</f>
        <v>33379.95</v>
      </c>
      <c r="I71" s="5">
        <v>9212.83</v>
      </c>
      <c r="J71" s="77"/>
      <c r="K71" s="77"/>
      <c r="L71" s="5">
        <v>0</v>
      </c>
      <c r="M71" s="22"/>
      <c r="N71" s="1"/>
      <c r="O71" s="1"/>
    </row>
    <row r="72" spans="1:15" ht="24">
      <c r="A72" s="7" t="s">
        <v>78</v>
      </c>
      <c r="B72" s="5">
        <v>13868.04</v>
      </c>
      <c r="C72" s="13"/>
      <c r="D72" s="5">
        <v>0</v>
      </c>
      <c r="E72" s="5">
        <v>0</v>
      </c>
      <c r="F72" s="5">
        <v>0</v>
      </c>
      <c r="G72" s="5">
        <v>0</v>
      </c>
      <c r="H72" s="5">
        <f aca="true" t="shared" si="2" ref="H72:H78">SUM(B72:G72)</f>
        <v>13868.04</v>
      </c>
      <c r="I72" s="5">
        <v>0</v>
      </c>
      <c r="J72" s="30" t="s">
        <v>85</v>
      </c>
      <c r="K72" s="77">
        <v>1939.54</v>
      </c>
      <c r="L72" s="37">
        <v>0</v>
      </c>
      <c r="M72" s="22"/>
      <c r="N72" s="1"/>
      <c r="O72" s="1"/>
    </row>
    <row r="73" spans="1:15" ht="12.75">
      <c r="A73" s="3" t="s">
        <v>79</v>
      </c>
      <c r="B73" s="5">
        <v>13600.04</v>
      </c>
      <c r="C73" s="13"/>
      <c r="D73" s="5">
        <v>0</v>
      </c>
      <c r="E73" s="5">
        <v>0</v>
      </c>
      <c r="F73" s="5">
        <v>0</v>
      </c>
      <c r="G73" s="5">
        <v>0</v>
      </c>
      <c r="H73" s="5">
        <f t="shared" si="2"/>
        <v>13600.04</v>
      </c>
      <c r="I73" s="5">
        <v>3753.6</v>
      </c>
      <c r="J73" s="77"/>
      <c r="K73" s="77"/>
      <c r="L73" s="5">
        <v>0</v>
      </c>
      <c r="M73" s="22"/>
      <c r="N73" s="1"/>
      <c r="O73" s="1"/>
    </row>
    <row r="74" spans="1:15" ht="12.75">
      <c r="A74" s="3" t="s">
        <v>80</v>
      </c>
      <c r="B74" s="5">
        <v>13600.08</v>
      </c>
      <c r="C74" s="13"/>
      <c r="D74" s="5">
        <v>0</v>
      </c>
      <c r="E74" s="5">
        <v>0</v>
      </c>
      <c r="F74" s="5">
        <v>0</v>
      </c>
      <c r="G74" s="5">
        <v>0</v>
      </c>
      <c r="H74" s="5">
        <f t="shared" si="2"/>
        <v>13600.08</v>
      </c>
      <c r="I74" s="5">
        <v>0</v>
      </c>
      <c r="J74" s="77"/>
      <c r="K74" s="77"/>
      <c r="L74" s="5">
        <v>0</v>
      </c>
      <c r="M74" s="22"/>
      <c r="N74" s="1"/>
      <c r="O74" s="1"/>
    </row>
    <row r="75" spans="1:15" ht="12.75">
      <c r="A75" s="3" t="s">
        <v>81</v>
      </c>
      <c r="B75" s="5">
        <v>13868.04</v>
      </c>
      <c r="D75" s="5">
        <v>0</v>
      </c>
      <c r="E75" s="5">
        <v>0</v>
      </c>
      <c r="F75" s="5">
        <v>0</v>
      </c>
      <c r="G75" s="5">
        <v>0</v>
      </c>
      <c r="H75" s="5">
        <f t="shared" si="2"/>
        <v>13868.04</v>
      </c>
      <c r="I75" s="5">
        <v>0</v>
      </c>
      <c r="J75" s="30"/>
      <c r="K75" s="77"/>
      <c r="L75" s="5">
        <v>150</v>
      </c>
      <c r="M75" s="22"/>
      <c r="N75" s="1"/>
      <c r="O75" s="1"/>
    </row>
    <row r="76" spans="1:15" ht="25.5" customHeight="1">
      <c r="A76" s="7" t="s">
        <v>82</v>
      </c>
      <c r="B76" s="5">
        <v>13868.04</v>
      </c>
      <c r="C76" s="30" t="s">
        <v>93</v>
      </c>
      <c r="D76" s="5">
        <v>8700</v>
      </c>
      <c r="E76" s="5">
        <v>0</v>
      </c>
      <c r="F76" s="5">
        <v>863.1</v>
      </c>
      <c r="G76" s="5">
        <v>0</v>
      </c>
      <c r="H76" s="5">
        <f t="shared" si="2"/>
        <v>23431.14</v>
      </c>
      <c r="I76" s="5">
        <v>0</v>
      </c>
      <c r="J76" s="30" t="s">
        <v>85</v>
      </c>
      <c r="K76" s="77">
        <v>1808.59</v>
      </c>
      <c r="L76" s="37">
        <v>0</v>
      </c>
      <c r="M76" s="22"/>
      <c r="N76" s="1"/>
      <c r="O76" s="1"/>
    </row>
    <row r="77" spans="1:15" ht="36.75" thickBot="1">
      <c r="A77" s="3" t="s">
        <v>83</v>
      </c>
      <c r="B77" s="5">
        <v>13868.04</v>
      </c>
      <c r="C77" s="16"/>
      <c r="D77" s="5">
        <v>0</v>
      </c>
      <c r="E77" s="5">
        <v>0</v>
      </c>
      <c r="F77" s="5">
        <v>0</v>
      </c>
      <c r="G77" s="5">
        <v>0</v>
      </c>
      <c r="H77" s="5">
        <f t="shared" si="2"/>
        <v>13868.04</v>
      </c>
      <c r="I77" s="5">
        <v>0</v>
      </c>
      <c r="J77" s="30" t="s">
        <v>87</v>
      </c>
      <c r="K77" s="77">
        <v>489.15</v>
      </c>
      <c r="L77" s="5">
        <v>1886</v>
      </c>
      <c r="M77" s="22"/>
      <c r="N77" s="1"/>
      <c r="O77" s="1"/>
    </row>
    <row r="78" spans="1:15" ht="13.5" thickBot="1">
      <c r="A78" s="31" t="s">
        <v>0</v>
      </c>
      <c r="B78" s="32">
        <f>SUM(B6:B77)</f>
        <v>954209.1199999999</v>
      </c>
      <c r="C78" s="33"/>
      <c r="D78" s="34">
        <f>SUM(D6:D77)</f>
        <v>251841.11</v>
      </c>
      <c r="E78" s="32">
        <f>SUM(E6:E77)</f>
        <v>0</v>
      </c>
      <c r="F78" s="32">
        <f>SUM(F6:F77)</f>
        <v>3677.75</v>
      </c>
      <c r="G78" s="32">
        <f>SUM(G6:G77)</f>
        <v>0</v>
      </c>
      <c r="H78" s="32">
        <f t="shared" si="2"/>
        <v>1209727.98</v>
      </c>
      <c r="I78" s="32">
        <f>SUM(I6:I77)</f>
        <v>150996.32</v>
      </c>
      <c r="J78" s="32"/>
      <c r="K78" s="32">
        <f>SUM(K6:K77)</f>
        <v>12814.49</v>
      </c>
      <c r="L78" s="35">
        <f>SUM(L6:L77)</f>
        <v>7371.59</v>
      </c>
      <c r="M78" s="24"/>
      <c r="N78" s="1"/>
      <c r="O78" s="1"/>
    </row>
    <row r="79" spans="1:15" ht="12.75">
      <c r="A79" s="62"/>
      <c r="B79" s="24"/>
      <c r="C79" s="63"/>
      <c r="D79" s="64"/>
      <c r="E79" s="24"/>
      <c r="F79" s="24"/>
      <c r="G79" s="24"/>
      <c r="H79" s="24"/>
      <c r="I79" s="24"/>
      <c r="J79" s="24"/>
      <c r="K79" s="24"/>
      <c r="L79" s="24"/>
      <c r="M79" s="24"/>
      <c r="N79" s="1"/>
      <c r="O79" s="1"/>
    </row>
    <row r="80" spans="1:15" ht="12.75">
      <c r="A80" s="90"/>
      <c r="B80" s="90"/>
      <c r="C80" s="90"/>
      <c r="D80" s="90"/>
      <c r="E80" s="90"/>
      <c r="F80" s="10"/>
      <c r="G80" s="10"/>
      <c r="H80" s="10"/>
      <c r="I80" s="10"/>
      <c r="J80" s="10"/>
      <c r="K80" s="10"/>
      <c r="L80" s="1"/>
      <c r="M80" s="1"/>
      <c r="N80" s="1"/>
      <c r="O80" s="1"/>
    </row>
    <row r="81" spans="1:9" ht="15">
      <c r="A81" s="87" t="s">
        <v>148</v>
      </c>
      <c r="B81" s="87"/>
      <c r="C81" s="87"/>
      <c r="D81" s="87"/>
      <c r="E81" s="87"/>
      <c r="F81" s="87"/>
      <c r="G81" s="87"/>
      <c r="H81" s="87"/>
      <c r="I81" s="87"/>
    </row>
    <row r="82" spans="1:9" ht="12.75">
      <c r="A82" s="39" t="s">
        <v>96</v>
      </c>
      <c r="B82" s="39"/>
      <c r="C82" s="39"/>
      <c r="D82" s="39"/>
      <c r="E82" s="39"/>
      <c r="F82" s="39"/>
      <c r="G82" s="39"/>
      <c r="H82" s="39"/>
      <c r="I82" s="39"/>
    </row>
    <row r="83" spans="1:9" ht="13.5" thickBot="1">
      <c r="A83" s="39"/>
      <c r="B83" s="39"/>
      <c r="C83" s="39"/>
      <c r="D83" s="39"/>
      <c r="E83" s="39"/>
      <c r="F83" s="39"/>
      <c r="G83" s="39"/>
      <c r="H83" s="39"/>
      <c r="I83" s="39"/>
    </row>
    <row r="84" spans="1:9" ht="72.75" thickBot="1">
      <c r="A84" s="85" t="s">
        <v>147</v>
      </c>
      <c r="B84" s="86"/>
      <c r="C84" s="42" t="s">
        <v>97</v>
      </c>
      <c r="D84" s="42" t="s">
        <v>98</v>
      </c>
      <c r="E84" s="42" t="s">
        <v>99</v>
      </c>
      <c r="F84" s="43" t="s">
        <v>100</v>
      </c>
      <c r="G84" s="39"/>
      <c r="H84" s="39"/>
      <c r="I84" s="39"/>
    </row>
    <row r="85" spans="1:9" ht="12.75">
      <c r="A85" s="72" t="s">
        <v>101</v>
      </c>
      <c r="B85" s="6" t="s">
        <v>102</v>
      </c>
      <c r="C85" s="44" t="s">
        <v>103</v>
      </c>
      <c r="D85" s="45">
        <v>710</v>
      </c>
      <c r="E85" s="45">
        <v>45.6</v>
      </c>
      <c r="F85" s="46">
        <f aca="true" t="shared" si="3" ref="F85:F96">SUM(D85:E85)</f>
        <v>755.6</v>
      </c>
      <c r="G85" s="39"/>
      <c r="H85" s="39"/>
      <c r="I85" s="39"/>
    </row>
    <row r="86" spans="1:9" ht="12.75">
      <c r="A86" s="72" t="s">
        <v>104</v>
      </c>
      <c r="B86" s="3" t="s">
        <v>105</v>
      </c>
      <c r="C86" s="47" t="s">
        <v>103</v>
      </c>
      <c r="D86" s="45">
        <v>990</v>
      </c>
      <c r="E86" s="45">
        <v>0</v>
      </c>
      <c r="F86" s="46">
        <f t="shared" si="3"/>
        <v>990</v>
      </c>
      <c r="G86" s="39"/>
      <c r="H86" s="39"/>
      <c r="I86" s="39"/>
    </row>
    <row r="87" spans="1:9" ht="12.75">
      <c r="A87" s="72" t="s">
        <v>132</v>
      </c>
      <c r="B87" s="6" t="s">
        <v>133</v>
      </c>
      <c r="C87" s="6" t="s">
        <v>103</v>
      </c>
      <c r="D87" s="45">
        <v>0</v>
      </c>
      <c r="E87" s="45">
        <v>9</v>
      </c>
      <c r="F87" s="46">
        <f t="shared" si="3"/>
        <v>9</v>
      </c>
      <c r="G87" s="39"/>
      <c r="H87" s="39"/>
      <c r="I87" s="39"/>
    </row>
    <row r="88" spans="1:9" ht="12.75">
      <c r="A88" s="72" t="s">
        <v>107</v>
      </c>
      <c r="B88" s="6" t="s">
        <v>108</v>
      </c>
      <c r="C88" s="6" t="s">
        <v>103</v>
      </c>
      <c r="D88" s="45">
        <v>1089</v>
      </c>
      <c r="E88" s="45">
        <v>85.2</v>
      </c>
      <c r="F88" s="46">
        <f t="shared" si="3"/>
        <v>1174.2</v>
      </c>
      <c r="G88" s="39"/>
      <c r="H88" s="39"/>
      <c r="I88" s="39"/>
    </row>
    <row r="89" spans="1:9" ht="12.75">
      <c r="A89" s="72" t="s">
        <v>109</v>
      </c>
      <c r="B89" s="6" t="s">
        <v>110</v>
      </c>
      <c r="C89" s="6" t="s">
        <v>103</v>
      </c>
      <c r="D89" s="45">
        <v>693</v>
      </c>
      <c r="E89" s="45">
        <v>27</v>
      </c>
      <c r="F89" s="46">
        <f t="shared" si="3"/>
        <v>720</v>
      </c>
      <c r="G89" s="39"/>
      <c r="H89" s="39"/>
      <c r="I89" s="39"/>
    </row>
    <row r="90" spans="1:9" ht="12.75">
      <c r="A90" s="72" t="s">
        <v>106</v>
      </c>
      <c r="B90" s="6" t="s">
        <v>111</v>
      </c>
      <c r="C90" s="6" t="s">
        <v>103</v>
      </c>
      <c r="D90" s="45">
        <v>1374</v>
      </c>
      <c r="E90" s="45">
        <v>188.55</v>
      </c>
      <c r="F90" s="46">
        <v>1562.55</v>
      </c>
      <c r="G90" s="39"/>
      <c r="H90" s="39"/>
      <c r="I90" s="39"/>
    </row>
    <row r="91" spans="1:9" ht="12.75">
      <c r="A91" s="72" t="s">
        <v>112</v>
      </c>
      <c r="B91" s="6" t="s">
        <v>113</v>
      </c>
      <c r="C91" s="44" t="s">
        <v>114</v>
      </c>
      <c r="D91" s="45">
        <v>396</v>
      </c>
      <c r="E91" s="45">
        <v>18.9</v>
      </c>
      <c r="F91" s="46">
        <f t="shared" si="3"/>
        <v>414.9</v>
      </c>
      <c r="G91" s="39"/>
      <c r="H91" s="39"/>
      <c r="I91" s="39"/>
    </row>
    <row r="92" spans="1:9" ht="12.75">
      <c r="A92" s="71" t="s">
        <v>115</v>
      </c>
      <c r="B92" s="3" t="s">
        <v>116</v>
      </c>
      <c r="C92" s="3" t="s">
        <v>114</v>
      </c>
      <c r="D92" s="45">
        <v>1316</v>
      </c>
      <c r="E92" s="45">
        <v>0</v>
      </c>
      <c r="F92" s="46">
        <f>SUM(D92:E92)</f>
        <v>1316</v>
      </c>
      <c r="G92" s="39"/>
      <c r="H92" s="39"/>
      <c r="I92" s="39"/>
    </row>
    <row r="93" spans="1:9" ht="12.75">
      <c r="A93" s="75" t="s">
        <v>150</v>
      </c>
      <c r="B93" s="76" t="s">
        <v>151</v>
      </c>
      <c r="C93" s="3" t="s">
        <v>114</v>
      </c>
      <c r="D93" s="49">
        <v>495</v>
      </c>
      <c r="E93" s="49">
        <v>0</v>
      </c>
      <c r="F93" s="46">
        <f>SUM(D93:E93)</f>
        <v>495</v>
      </c>
      <c r="G93" s="39"/>
      <c r="H93" s="39"/>
      <c r="I93" s="39"/>
    </row>
    <row r="94" spans="1:9" ht="12.75">
      <c r="A94" s="73" t="s">
        <v>130</v>
      </c>
      <c r="B94" s="48" t="s">
        <v>131</v>
      </c>
      <c r="C94" s="48" t="s">
        <v>119</v>
      </c>
      <c r="D94" s="49">
        <v>495</v>
      </c>
      <c r="E94" s="49">
        <v>44.85</v>
      </c>
      <c r="F94" s="46">
        <f>SUM(D94:E94)</f>
        <v>539.85</v>
      </c>
      <c r="G94" s="39"/>
      <c r="H94" s="39"/>
      <c r="I94" s="39"/>
    </row>
    <row r="95" spans="1:9" ht="13.5" thickBot="1">
      <c r="A95" s="72" t="s">
        <v>117</v>
      </c>
      <c r="B95" s="6" t="s">
        <v>118</v>
      </c>
      <c r="C95" s="6" t="s">
        <v>119</v>
      </c>
      <c r="D95" s="45">
        <v>2079</v>
      </c>
      <c r="E95" s="45">
        <v>233.8</v>
      </c>
      <c r="F95" s="46">
        <f t="shared" si="3"/>
        <v>2312.8</v>
      </c>
      <c r="G95" s="39"/>
      <c r="H95" s="39"/>
      <c r="I95" s="39"/>
    </row>
    <row r="96" spans="1:9" ht="13.5" thickBot="1">
      <c r="A96" s="50"/>
      <c r="B96" s="51" t="s">
        <v>120</v>
      </c>
      <c r="C96" s="52"/>
      <c r="D96" s="53">
        <f>SUM(D85:D95)</f>
        <v>9637</v>
      </c>
      <c r="E96" s="53">
        <f>SUM(E85:E95)</f>
        <v>652.9000000000001</v>
      </c>
      <c r="F96" s="54">
        <f t="shared" si="3"/>
        <v>10289.9</v>
      </c>
      <c r="G96" s="39"/>
      <c r="H96" s="39"/>
      <c r="I96" s="39"/>
    </row>
    <row r="97" spans="1:9" ht="12.75">
      <c r="A97" s="55"/>
      <c r="B97" s="47"/>
      <c r="C97" s="47"/>
      <c r="D97" s="39"/>
      <c r="E97" s="39"/>
      <c r="F97" s="39"/>
      <c r="G97" s="39"/>
      <c r="H97" s="39"/>
      <c r="I97" s="39"/>
    </row>
    <row r="98" spans="1:9" ht="12.75">
      <c r="A98" s="56" t="s">
        <v>121</v>
      </c>
      <c r="B98" s="47"/>
      <c r="C98" s="47"/>
      <c r="D98" s="39"/>
      <c r="E98" s="39"/>
      <c r="F98" s="39"/>
      <c r="G98" s="39"/>
      <c r="H98" s="39"/>
      <c r="I98" s="39"/>
    </row>
    <row r="99" spans="1:9" ht="12.75">
      <c r="A99" s="57" t="s">
        <v>122</v>
      </c>
      <c r="B99" s="47"/>
      <c r="C99" s="47"/>
      <c r="D99" s="39"/>
      <c r="E99" s="39"/>
      <c r="F99" s="39"/>
      <c r="G99" s="39"/>
      <c r="H99" s="39"/>
      <c r="I99" s="39"/>
    </row>
    <row r="100" spans="1:9" ht="12.75">
      <c r="A100" s="39"/>
      <c r="B100" s="40"/>
      <c r="C100" s="41"/>
      <c r="D100" s="39"/>
      <c r="E100" s="39"/>
      <c r="F100" s="39"/>
      <c r="G100" s="39"/>
      <c r="H100" s="39"/>
      <c r="I100" s="39"/>
    </row>
    <row r="101" spans="1:9" ht="12.75">
      <c r="A101" s="39"/>
      <c r="B101" s="40"/>
      <c r="C101" s="41"/>
      <c r="D101" s="39"/>
      <c r="E101" s="39"/>
      <c r="F101" s="39"/>
      <c r="G101" s="39"/>
      <c r="H101" s="39"/>
      <c r="I101" s="39"/>
    </row>
  </sheetData>
  <sheetProtection/>
  <mergeCells count="13">
    <mergeCell ref="L3:L5"/>
    <mergeCell ref="J3:K4"/>
    <mergeCell ref="C3:C5"/>
    <mergeCell ref="B3:B5"/>
    <mergeCell ref="A3:A5"/>
    <mergeCell ref="F3:F5"/>
    <mergeCell ref="G3:G5"/>
    <mergeCell ref="I3:I5"/>
    <mergeCell ref="E3:E4"/>
    <mergeCell ref="A84:B84"/>
    <mergeCell ref="A81:I81"/>
    <mergeCell ref="D3:D5"/>
    <mergeCell ref="A80:E80"/>
  </mergeCells>
  <printOptions/>
  <pageMargins left="0.03937007874015748" right="0.1968503937007874" top="0.5905511811023623" bottom="0.5905511811023623" header="0.5118110236220472" footer="0.5118110236220472"/>
  <pageSetup fitToHeight="4" horizontalDpi="600" verticalDpi="600" orientation="landscape" paperSize="9" scale="65" r:id="rId1"/>
  <headerFooter alignWithMargins="0">
    <oddFooter>&amp;CPage &amp;P</oddFooter>
  </headerFooter>
  <rowBreaks count="1" manualBreakCount="1">
    <brk id="66" max="12" man="1"/>
  </rowBreaks>
  <ignoredErrors>
    <ignoredError sqref="H7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DATGANIAD O DALIADAU A WNAED I AELODAU CYNGOR SIR Y FFLINT YN 2019 / 2020</dc:title>
  <dc:subject/>
  <dc:creator>Adele Robertson</dc:creator>
  <cp:keywords/>
  <dc:description/>
  <cp:lastModifiedBy>Karen Jones</cp:lastModifiedBy>
  <cp:lastPrinted>2019-09-27T11:28:57Z</cp:lastPrinted>
  <dcterms:created xsi:type="dcterms:W3CDTF">2002-11-07T15:26:17Z</dcterms:created>
  <dcterms:modified xsi:type="dcterms:W3CDTF">2020-09-16T15:52:16Z</dcterms:modified>
  <cp:category/>
  <cp:version/>
  <cp:contentType/>
  <cp:contentStatus/>
</cp:coreProperties>
</file>